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firstSheet="2"/>
  </bookViews>
  <sheets>
    <sheet name="Tabel 1" sheetId="1" r:id="rId1"/>
    <sheet name="Tabel 2" sheetId="2" r:id="rId2"/>
    <sheet name="Tabel 3" sheetId="3" r:id="rId3"/>
    <sheet name="Tabel 4" sheetId="4" r:id="rId4"/>
    <sheet name="Gambar 1" sheetId="5" r:id="rId5"/>
    <sheet name="Gambar 2" sheetId="6" r:id="rId6"/>
    <sheet name="Gambar 3" sheetId="8" r:id="rId7"/>
  </sheets>
  <externalReferences>
    <externalReference r:id="rId8"/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<sst xmlns="http://schemas.openxmlformats.org/spreadsheetml/2006/main" count="654" uniqueCount="346">
  <si>
    <t>Tabel 1.  Persamaan parameter uji yang dianalisis dalam penelitian ini.</t>
  </si>
  <si>
    <t>Table 1.  The equation of test parameters analyzed in this study.</t>
  </si>
  <si>
    <t>No.</t>
  </si>
  <si>
    <t>Parameter</t>
  </si>
  <si>
    <t>Persamaan</t>
  </si>
  <si>
    <r>
      <t>PBH / DWG (mg hari</t>
    </r>
    <r>
      <rPr>
        <vertAlign val="superscript"/>
        <sz val="12"/>
        <color theme="1"/>
        <rFont val="Times New Roman"/>
        <charset val="134"/>
      </rPr>
      <t>-1</t>
    </r>
    <r>
      <rPr>
        <sz val="12"/>
        <color theme="1"/>
        <rFont val="Times New Roman"/>
        <charset val="134"/>
      </rPr>
      <t>)</t>
    </r>
  </si>
  <si>
    <t>(Wt-Wo) / t</t>
  </si>
  <si>
    <r>
      <t>LPS / SGR (% hari</t>
    </r>
    <r>
      <rPr>
        <vertAlign val="superscript"/>
        <sz val="12"/>
        <color theme="1"/>
        <rFont val="Times New Roman"/>
        <charset val="134"/>
      </rPr>
      <t>-1</t>
    </r>
    <r>
      <rPr>
        <sz val="12"/>
        <color theme="1"/>
        <rFont val="Times New Roman"/>
        <charset val="134"/>
      </rPr>
      <t>)</t>
    </r>
  </si>
  <si>
    <t>{ [ ln(Wt)-ln(Wo) ] / t } × 100</t>
  </si>
  <si>
    <r>
      <t xml:space="preserve">Hasil bersih / </t>
    </r>
    <r>
      <rPr>
        <i/>
        <sz val="12"/>
        <color theme="1"/>
        <rFont val="Times New Roman"/>
        <charset val="134"/>
      </rPr>
      <t>Nett Yield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(g L</t>
    </r>
    <r>
      <rPr>
        <vertAlign val="superscript"/>
        <sz val="12"/>
        <color theme="1"/>
        <rFont val="Times New Roman"/>
        <charset val="134"/>
      </rPr>
      <t>-1</t>
    </r>
    <r>
      <rPr>
        <sz val="12"/>
        <color theme="1"/>
        <rFont val="Times New Roman"/>
        <charset val="134"/>
      </rPr>
      <t>)</t>
    </r>
  </si>
  <si>
    <t>(Bt-Bo) / Volume</t>
  </si>
  <si>
    <t>KK-B / CV-W (%)</t>
  </si>
  <si>
    <t>( StDev ABW / ABW ) × 100</t>
  </si>
  <si>
    <t>KK-P / CV-L (%)</t>
  </si>
  <si>
    <t>( StDev ABL / ABL ) × 100</t>
  </si>
  <si>
    <t>KPT / TGC</t>
  </si>
  <si>
    <r>
      <t>[ (Wt</t>
    </r>
    <r>
      <rPr>
        <vertAlign val="superscript"/>
        <sz val="12"/>
        <color theme="1"/>
        <rFont val="Times New Roman"/>
        <charset val="134"/>
      </rPr>
      <t>1/3</t>
    </r>
    <r>
      <rPr>
        <sz val="12"/>
        <color theme="1"/>
        <rFont val="Times New Roman"/>
        <charset val="134"/>
      </rPr>
      <t>-Wo</t>
    </r>
    <r>
      <rPr>
        <vertAlign val="superscript"/>
        <sz val="12"/>
        <color theme="1"/>
        <rFont val="Times New Roman"/>
        <charset val="134"/>
      </rPr>
      <t>1/3</t>
    </r>
    <r>
      <rPr>
        <sz val="12"/>
        <color theme="1"/>
        <rFont val="Times New Roman"/>
        <charset val="134"/>
      </rPr>
      <t>) / (T×t) ] × 1000</t>
    </r>
  </si>
  <si>
    <t>RKP / FCR</t>
  </si>
  <si>
    <t>FC / [ (Bt+D) - Bo ]</t>
  </si>
  <si>
    <t>EP / FE (%)</t>
  </si>
  <si>
    <t>[ (Bt-Bo) / TFC ] × 100</t>
  </si>
  <si>
    <t>TKH / SR (%)</t>
  </si>
  <si>
    <t>(Nt/No) × 100</t>
  </si>
  <si>
    <t>FK / K</t>
  </si>
  <si>
    <r>
      <t>[ ABW / (ABL)</t>
    </r>
    <r>
      <rPr>
        <vertAlign val="superscript"/>
        <sz val="12"/>
        <color theme="1"/>
        <rFont val="Times New Roman"/>
        <charset val="134"/>
      </rPr>
      <t>3</t>
    </r>
    <r>
      <rPr>
        <sz val="12"/>
        <color theme="1"/>
        <rFont val="Times New Roman"/>
        <charset val="134"/>
      </rPr>
      <t> ] × 100</t>
    </r>
  </si>
  <si>
    <r>
      <rPr>
        <sz val="12"/>
        <color theme="1"/>
        <rFont val="Times New Roman"/>
        <charset val="134"/>
      </rPr>
      <t xml:space="preserve">Tabel 1.   </t>
    </r>
    <r>
      <rPr>
        <sz val="12"/>
        <color theme="1"/>
        <rFont val="Times New Roman"/>
        <charset val="134"/>
      </rPr>
      <t xml:space="preserve">Kinerja pertumbuhan benih ikan gurami </t>
    </r>
    <r>
      <rPr>
        <i/>
        <sz val="12"/>
        <color theme="1"/>
        <rFont val="Times New Roman"/>
        <charset val="134"/>
      </rPr>
      <t>Osphronemus gouramy</t>
    </r>
    <r>
      <rPr>
        <sz val="12"/>
        <color theme="1"/>
        <rFont val="Times New Roman"/>
        <charset val="134"/>
      </rPr>
      <t xml:space="preserve">; dipelihara dengan kombinasi perlakuan </t>
    </r>
    <r>
      <rPr>
        <i/>
        <sz val="12"/>
        <color theme="1"/>
        <rFont val="Times New Roman"/>
        <charset val="134"/>
      </rPr>
      <t xml:space="preserve">feeding rate </t>
    </r>
    <r>
      <rPr>
        <sz val="12"/>
        <color theme="1"/>
        <rFont val="Times New Roman"/>
        <charset val="134"/>
      </rPr>
      <t xml:space="preserve">dan </t>
    </r>
    <r>
      <rPr>
        <i/>
        <sz val="12"/>
        <color theme="1"/>
        <rFont val="Times New Roman"/>
        <charset val="134"/>
      </rPr>
      <t xml:space="preserve">feeding frequency </t>
    </r>
    <r>
      <rPr>
        <sz val="12"/>
        <color theme="1"/>
        <rFont val="Times New Roman"/>
        <charset val="134"/>
      </rPr>
      <t>berbeda selama 60 hari pengamatan.</t>
    </r>
  </si>
  <si>
    <t>Table 1.  Growth performance of giant gourami fry; maintain with difference combination feeding rate and feeding frequency treatments in 60 days observation.</t>
  </si>
  <si>
    <t>Tingkat Pemberian Pakan 3%</t>
  </si>
  <si>
    <t>Tingkat Pemberian Pakan 6%</t>
  </si>
  <si>
    <t>Nilai signifikansi</t>
  </si>
  <si>
    <t>Parameters</t>
  </si>
  <si>
    <t>Feeding Rate 3%</t>
  </si>
  <si>
    <t>Feeding Rate 6%</t>
  </si>
  <si>
    <t>p-value</t>
  </si>
  <si>
    <r>
      <rPr>
        <b/>
        <sz val="8"/>
        <color rgb="FF000000"/>
        <rFont val="Times New Roman"/>
        <charset val="134"/>
      </rPr>
      <t>1 kali hari</t>
    </r>
    <r>
      <rPr>
        <b/>
        <vertAlign val="superscript"/>
        <sz val="8"/>
        <color rgb="FF000000"/>
        <rFont val="Times New Roman"/>
        <charset val="134"/>
      </rPr>
      <t>-1</t>
    </r>
  </si>
  <si>
    <r>
      <rPr>
        <b/>
        <sz val="8"/>
        <color rgb="FF000000"/>
        <rFont val="Times New Roman"/>
        <charset val="134"/>
      </rPr>
      <t>2 kali hari</t>
    </r>
    <r>
      <rPr>
        <b/>
        <vertAlign val="superscript"/>
        <sz val="8"/>
        <color rgb="FF000000"/>
        <rFont val="Times New Roman"/>
        <charset val="134"/>
      </rPr>
      <t>-1</t>
    </r>
  </si>
  <si>
    <r>
      <rPr>
        <b/>
        <sz val="8"/>
        <color rgb="FF000000"/>
        <rFont val="Times New Roman"/>
        <charset val="134"/>
      </rPr>
      <t>3 kali hari</t>
    </r>
    <r>
      <rPr>
        <b/>
        <vertAlign val="superscript"/>
        <sz val="8"/>
        <color rgb="FF000000"/>
        <rFont val="Times New Roman"/>
        <charset val="134"/>
      </rPr>
      <t>-1</t>
    </r>
  </si>
  <si>
    <t>Rate</t>
  </si>
  <si>
    <t>Freq</t>
  </si>
  <si>
    <t>Rate*</t>
  </si>
  <si>
    <r>
      <rPr>
        <b/>
        <i/>
        <sz val="8"/>
        <color rgb="FF000000"/>
        <rFont val="Times New Roman"/>
        <charset val="134"/>
      </rPr>
      <t>1 time day</t>
    </r>
    <r>
      <rPr>
        <b/>
        <i/>
        <vertAlign val="superscript"/>
        <sz val="8"/>
        <color rgb="FF000000"/>
        <rFont val="Times New Roman"/>
        <charset val="134"/>
      </rPr>
      <t>-1</t>
    </r>
  </si>
  <si>
    <r>
      <rPr>
        <b/>
        <i/>
        <sz val="8"/>
        <color rgb="FF000000"/>
        <rFont val="Times New Roman"/>
        <charset val="134"/>
      </rPr>
      <t xml:space="preserve">2 </t>
    </r>
    <r>
      <rPr>
        <b/>
        <i/>
        <sz val="8"/>
        <color rgb="FF000000"/>
        <rFont val="Times New Roman"/>
        <charset val="134"/>
      </rPr>
      <t>time day</t>
    </r>
    <r>
      <rPr>
        <b/>
        <i/>
        <vertAlign val="superscript"/>
        <sz val="8"/>
        <color rgb="FF000000"/>
        <rFont val="Times New Roman"/>
        <charset val="134"/>
      </rPr>
      <t>-1</t>
    </r>
  </si>
  <si>
    <r>
      <rPr>
        <b/>
        <i/>
        <sz val="8"/>
        <color rgb="FF000000"/>
        <rFont val="Times New Roman"/>
        <charset val="134"/>
      </rPr>
      <t>3 time day</t>
    </r>
    <r>
      <rPr>
        <b/>
        <i/>
        <vertAlign val="superscript"/>
        <sz val="8"/>
        <color rgb="FF000000"/>
        <rFont val="Times New Roman"/>
        <charset val="134"/>
      </rPr>
      <t>-1</t>
    </r>
  </si>
  <si>
    <t>3A</t>
  </si>
  <si>
    <t>3B</t>
  </si>
  <si>
    <t>3C</t>
  </si>
  <si>
    <t>6A</t>
  </si>
  <si>
    <t>6B</t>
  </si>
  <si>
    <t>6C</t>
  </si>
  <si>
    <r>
      <rPr>
        <sz val="8"/>
        <color rgb="FF000000"/>
        <rFont val="Times New Roman"/>
        <charset val="134"/>
      </rPr>
      <t>Wo (g ekor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>)</t>
    </r>
  </si>
  <si>
    <t>0,81 ± 0,02</t>
  </si>
  <si>
    <t>-</t>
  </si>
  <si>
    <r>
      <rPr>
        <sz val="8"/>
        <color rgb="FF000000"/>
        <rFont val="Times New Roman"/>
        <charset val="134"/>
      </rPr>
      <t>Wt (g ekor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</si>
  <si>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Times New Roman"/>
        <charset val="134"/>
      </rPr>
      <t>2,42 ± 0,02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</si>
  <si>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2,55 ± 0,03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</si>
  <si>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2,61 ± 0,09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</si>
  <si>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3,39 ± 0,26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</si>
  <si>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5,69 ± 0,19</t>
    </r>
    <r>
      <rPr>
        <vertAlign val="superscript"/>
        <sz val="8"/>
        <color rgb="FF000000"/>
        <rFont val="Times New Roman"/>
        <charset val="134"/>
      </rPr>
      <t>a</t>
    </r>
  </si>
  <si>
    <r>
      <rPr>
        <b/>
        <sz val="8"/>
        <color rgb="FFFF0000"/>
        <rFont val="Times New Roman"/>
        <charset val="134"/>
      </rPr>
      <t>5,74 ± 0,32</t>
    </r>
    <r>
      <rPr>
        <b/>
        <vertAlign val="superscript"/>
        <sz val="8"/>
        <color rgb="FFFF0000"/>
        <rFont val="Times New Roman"/>
        <charset val="134"/>
      </rPr>
      <t>a</t>
    </r>
  </si>
  <si>
    <t>0,000</t>
  </si>
  <si>
    <r>
      <rPr>
        <sz val="8"/>
        <color rgb="FF000000"/>
        <rFont val="Times New Roman"/>
        <charset val="134"/>
      </rPr>
      <t xml:space="preserve">DWG (mg </t>
    </r>
    <r>
      <rPr>
        <sz val="8"/>
        <color rgb="FF000000"/>
        <rFont val="Times New Roman"/>
        <charset val="134"/>
      </rPr>
      <t>hari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</si>
  <si>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Times New Roman"/>
        <charset val="134"/>
      </rPr>
      <t>26,70 ± 0,32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</si>
  <si>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28,89 ± 0,52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</si>
  <si>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29,89 ± 1,48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</si>
  <si>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42,90 ± 4,31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</si>
  <si>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81,21 ± 3,25</t>
    </r>
    <r>
      <rPr>
        <vertAlign val="superscript"/>
        <sz val="8"/>
        <color rgb="FF000000"/>
        <rFont val="Times New Roman"/>
        <charset val="134"/>
      </rPr>
      <t>a</t>
    </r>
  </si>
  <si>
    <r>
      <rPr>
        <b/>
        <sz val="8"/>
        <color rgb="FFFF0000"/>
        <rFont val="Times New Roman"/>
        <charset val="134"/>
      </rPr>
      <t>82,17 ± 5,39</t>
    </r>
    <r>
      <rPr>
        <b/>
        <vertAlign val="superscript"/>
        <sz val="8"/>
        <color rgb="FFFF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</si>
  <si>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SGR (% hari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</si>
  <si>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Times New Roman"/>
        <charset val="134"/>
      </rPr>
      <t>1,81 ± 0,01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</si>
  <si>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1,90 ± 0,02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</si>
  <si>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1,94 ± 0,06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</si>
  <si>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2,37 ± 0,13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</si>
  <si>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3,24 ± 0,06</t>
    </r>
    <r>
      <rPr>
        <vertAlign val="superscript"/>
        <sz val="8"/>
        <color rgb="FF000000"/>
        <rFont val="Times New Roman"/>
        <charset val="134"/>
      </rPr>
      <t>a</t>
    </r>
  </si>
  <si>
    <r>
      <rPr>
        <b/>
        <sz val="8"/>
        <color rgb="FFFF0000"/>
        <rFont val="Times New Roman"/>
        <charset val="134"/>
      </rPr>
      <t>3,25 ± 0,09</t>
    </r>
    <r>
      <rPr>
        <b/>
        <vertAlign val="superscript"/>
        <sz val="8"/>
        <color rgb="FFFF0000"/>
        <rFont val="Times New Roman"/>
        <charset val="134"/>
      </rPr>
      <t>a</t>
    </r>
  </si>
  <si>
    <t>TGC</t>
  </si>
  <si>
    <r>
      <rPr>
        <sz val="8"/>
        <color rgb="FF000000"/>
        <rFont val="Times New Roman"/>
        <charset val="134"/>
      </rPr>
      <t>2,25 ± 0,02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</si>
  <si>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2,37 ± 0,03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</si>
  <si>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2,44 ± 0,11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</si>
  <si>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3,15 ± 0,23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</si>
  <si>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4,74 ± 0,11</t>
    </r>
    <r>
      <rPr>
        <vertAlign val="superscript"/>
        <sz val="8"/>
        <color rgb="FF000000"/>
        <rFont val="Times New Roman"/>
        <charset val="134"/>
      </rPr>
      <t>a</t>
    </r>
  </si>
  <si>
    <r>
      <rPr>
        <b/>
        <sz val="8"/>
        <color rgb="FFFF0000"/>
        <rFont val="Times New Roman"/>
        <charset val="134"/>
      </rPr>
      <t>4,74 ± 0,23</t>
    </r>
    <r>
      <rPr>
        <b/>
        <vertAlign val="superscript"/>
        <sz val="8"/>
        <color rgb="FFFF0000"/>
        <rFont val="Times New Roman"/>
        <charset val="134"/>
      </rPr>
      <t>a</t>
    </r>
  </si>
  <si>
    <t>Lo (cm)</t>
  </si>
  <si>
    <t>3,79 ± 0,17</t>
  </si>
  <si>
    <t>Lt (cm)</t>
  </si>
  <si>
    <r>
      <rPr>
        <sz val="8"/>
        <color rgb="FF000000"/>
        <rFont val="Times New Roman"/>
        <charset val="134"/>
      </rPr>
      <t>5,42 ± 0,02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</si>
  <si>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5,57 ± 0,02</t>
    </r>
    <r>
      <rPr>
        <vertAlign val="superscript"/>
        <sz val="8"/>
        <color rgb="FF000000"/>
        <rFont val="Times New Roman"/>
        <charset val="134"/>
      </rPr>
      <t>bc</t>
    </r>
  </si>
  <si>
    <r>
      <rPr>
        <sz val="8"/>
        <color rgb="FF000000"/>
        <rFont val="Times New Roman"/>
        <charset val="134"/>
      </rPr>
      <t>5,62 ± 0,06</t>
    </r>
    <r>
      <rPr>
        <vertAlign val="superscript"/>
        <sz val="8"/>
        <color rgb="FF000000"/>
        <rFont val="Times New Roman"/>
        <charset val="134"/>
      </rPr>
      <t>bc</t>
    </r>
  </si>
  <si>
    <r>
      <rPr>
        <sz val="8"/>
        <color rgb="FF000000"/>
        <rFont val="Times New Roman"/>
        <charset val="134"/>
      </rPr>
      <t>5,98 ± 0,18</t>
    </r>
    <r>
      <rPr>
        <vertAlign val="superscript"/>
        <sz val="8"/>
        <color rgb="FF000000"/>
        <rFont val="Times New Roman"/>
        <charset val="134"/>
      </rPr>
      <t>b</t>
    </r>
  </si>
  <si>
    <r>
      <rPr>
        <b/>
        <sz val="8"/>
        <color rgb="FFFF0000"/>
        <rFont val="Times New Roman"/>
        <charset val="134"/>
      </rPr>
      <t>6,96 ± 0,09</t>
    </r>
    <r>
      <rPr>
        <b/>
        <vertAlign val="superscript"/>
        <sz val="8"/>
        <color rgb="FFFF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</si>
  <si>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6,75 ± 0,54</t>
    </r>
    <r>
      <rPr>
        <vertAlign val="superscript"/>
        <sz val="8"/>
        <color rgb="FF000000"/>
        <rFont val="Times New Roman"/>
        <charset val="134"/>
      </rPr>
      <t>a</t>
    </r>
  </si>
  <si>
    <t>0,003</t>
  </si>
  <si>
    <t>0,027</t>
  </si>
  <si>
    <t>Bo (g)</t>
  </si>
  <si>
    <t>16,29 ± 0,40</t>
  </si>
  <si>
    <t>Bt (g)</t>
  </si>
  <si>
    <r>
      <rPr>
        <sz val="8"/>
        <color rgb="FF000000"/>
        <rFont val="Times New Roman"/>
        <charset val="134"/>
      </rPr>
      <t>45,91 ± 2,22</t>
    </r>
    <r>
      <rPr>
        <vertAlign val="superscript"/>
        <sz val="8"/>
        <color rgb="FF000000"/>
        <rFont val="Times New Roman"/>
        <charset val="134"/>
      </rPr>
      <t>d</t>
    </r>
  </si>
  <si>
    <r>
      <rPr>
        <sz val="8"/>
        <color rgb="FF000000"/>
        <rFont val="Times New Roman"/>
        <charset val="134"/>
      </rPr>
      <t>50,11 ± 1,41</t>
    </r>
    <r>
      <rPr>
        <vertAlign val="superscript"/>
        <sz val="8"/>
        <color rgb="FF000000"/>
        <rFont val="Times New Roman"/>
        <charset val="134"/>
      </rPr>
      <t>cd</t>
    </r>
  </si>
  <si>
    <r>
      <rPr>
        <sz val="8"/>
        <color rgb="FF000000"/>
        <rFont val="Times New Roman"/>
        <charset val="134"/>
      </rPr>
      <t>52,16 ± 1,78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</si>
  <si>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67,77 ± 5,17</t>
    </r>
    <r>
      <rPr>
        <vertAlign val="superscript"/>
        <sz val="8"/>
        <color rgb="FF000000"/>
        <rFont val="Times New Roman"/>
        <charset val="134"/>
      </rPr>
      <t>b</t>
    </r>
  </si>
  <si>
    <r>
      <rPr>
        <b/>
        <sz val="8"/>
        <color rgb="FFFF0000"/>
        <rFont val="Times New Roman"/>
        <charset val="134"/>
      </rPr>
      <t>113,75 ± 3,90</t>
    </r>
    <r>
      <rPr>
        <b/>
        <vertAlign val="superscript"/>
        <sz val="8"/>
        <color rgb="FFFF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</si>
  <si>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112,87 ± 3,79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</si>
  <si>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Nett Yield (g L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</si>
  <si>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Times New Roman"/>
        <charset val="134"/>
      </rPr>
      <t>1,48 ± 0,11</t>
    </r>
    <r>
      <rPr>
        <vertAlign val="superscript"/>
        <sz val="8"/>
        <color rgb="FF000000"/>
        <rFont val="Times New Roman"/>
        <charset val="134"/>
      </rPr>
      <t>d</t>
    </r>
  </si>
  <si>
    <r>
      <rPr>
        <sz val="8"/>
        <color rgb="FF000000"/>
        <rFont val="Times New Roman"/>
        <charset val="134"/>
      </rPr>
      <t>1,69 ± 0,07</t>
    </r>
    <r>
      <rPr>
        <vertAlign val="superscript"/>
        <sz val="8"/>
        <color rgb="FF000000"/>
        <rFont val="Times New Roman"/>
        <charset val="134"/>
      </rPr>
      <t>cd</t>
    </r>
  </si>
  <si>
    <r>
      <rPr>
        <sz val="8"/>
        <color rgb="FF000000"/>
        <rFont val="Times New Roman"/>
        <charset val="134"/>
      </rPr>
      <t>1,79 ± 0,09</t>
    </r>
    <r>
      <rPr>
        <vertAlign val="superscript"/>
        <sz val="8"/>
        <color rgb="FF00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</si>
  <si>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2,57 ± 0,26</t>
    </r>
    <r>
      <rPr>
        <vertAlign val="superscript"/>
        <sz val="8"/>
        <color rgb="FF000000"/>
        <rFont val="Times New Roman"/>
        <charset val="134"/>
      </rPr>
      <t>b</t>
    </r>
  </si>
  <si>
    <r>
      <rPr>
        <b/>
        <sz val="8"/>
        <color rgb="FFFF0000"/>
        <rFont val="Times New Roman"/>
        <charset val="134"/>
      </rPr>
      <t>4,87 ± 0,19</t>
    </r>
    <r>
      <rPr>
        <b/>
        <vertAlign val="superscript"/>
        <sz val="8"/>
        <color rgb="FFFF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</si>
  <si>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4,83 ± 0,19</t>
    </r>
    <r>
      <rPr>
        <vertAlign val="superscript"/>
        <sz val="8"/>
        <color rgb="FF000000"/>
        <rFont val="Times New Roman"/>
        <charset val="134"/>
      </rPr>
      <t>a</t>
    </r>
  </si>
  <si>
    <t>SR (%)</t>
  </si>
  <si>
    <r>
      <rPr>
        <sz val="8"/>
        <color rgb="FF000000"/>
        <rFont val="Times New Roman"/>
        <charset val="134"/>
      </rPr>
      <t>95,00 ± 5,00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</si>
  <si>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98,33 ± 2,89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</si>
  <si>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100,00 ± 0,00</t>
    </r>
    <r>
      <rPr>
        <vertAlign val="superscript"/>
        <sz val="8"/>
        <color rgb="FF000000"/>
        <rFont val="Times New Roman"/>
        <charset val="134"/>
      </rPr>
      <t>a</t>
    </r>
  </si>
  <si>
    <r>
      <rPr>
        <b/>
        <sz val="8"/>
        <color rgb="FFFF0000"/>
        <rFont val="Times New Roman"/>
        <charset val="134"/>
      </rPr>
      <t>100,00 ± 0,00</t>
    </r>
    <r>
      <rPr>
        <b/>
        <vertAlign val="superscript"/>
        <sz val="8"/>
        <color rgb="FFFF0000"/>
        <rFont val="Times New Roman"/>
        <charset val="134"/>
      </rPr>
      <t>a</t>
    </r>
  </si>
  <si>
    <t>0,205</t>
  </si>
  <si>
    <t>0,472</t>
  </si>
  <si>
    <t>0,133</t>
  </si>
  <si>
    <t>FCF (K)</t>
  </si>
  <si>
    <r>
      <rPr>
        <sz val="8"/>
        <color rgb="FF000000"/>
        <rFont val="Times New Roman"/>
        <charset val="134"/>
      </rPr>
      <t xml:space="preserve">1,51 ± </t>
    </r>
    <r>
      <rPr>
        <sz val="8"/>
        <color rgb="FF000000"/>
        <rFont val="Times New Roman"/>
        <charset val="134"/>
      </rPr>
      <t>0,01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</si>
  <si>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 xml:space="preserve">1,48 ± </t>
    </r>
    <r>
      <rPr>
        <sz val="8"/>
        <color rgb="FF000000"/>
        <rFont val="Times New Roman"/>
        <charset val="134"/>
      </rPr>
      <t>0,04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</si>
  <si>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 xml:space="preserve">1,47 ± </t>
    </r>
    <r>
      <rPr>
        <sz val="8"/>
        <color rgb="FF000000"/>
        <rFont val="Times New Roman"/>
        <charset val="134"/>
      </rPr>
      <t>0,01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</si>
  <si>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 xml:space="preserve">1,58 ± </t>
    </r>
    <r>
      <rPr>
        <sz val="8"/>
        <color rgb="FF000000"/>
        <rFont val="Times New Roman"/>
        <charset val="134"/>
      </rPr>
      <t>0,04</t>
    </r>
    <r>
      <rPr>
        <vertAlign val="superscript"/>
        <sz val="8"/>
        <color rgb="FF000000"/>
        <rFont val="Times New Roman"/>
        <charset val="134"/>
      </rPr>
      <t>ab</t>
    </r>
  </si>
  <si>
    <r>
      <rPr>
        <sz val="8"/>
        <color rgb="FF000000"/>
        <rFont val="Times New Roman"/>
        <charset val="134"/>
      </rPr>
      <t xml:space="preserve">1,68 ± </t>
    </r>
    <r>
      <rPr>
        <sz val="8"/>
        <color rgb="FF000000"/>
        <rFont val="Times New Roman"/>
        <charset val="134"/>
      </rPr>
      <t>0,03</t>
    </r>
    <r>
      <rPr>
        <vertAlign val="superscript"/>
        <sz val="8"/>
        <color rgb="FF000000"/>
        <rFont val="Times New Roman"/>
        <charset val="134"/>
      </rPr>
      <t>ab</t>
    </r>
  </si>
  <si>
    <r>
      <rPr>
        <b/>
        <sz val="8"/>
        <color rgb="FFFF0000"/>
        <rFont val="Times New Roman"/>
        <charset val="134"/>
      </rPr>
      <t xml:space="preserve">1,91 ± </t>
    </r>
    <r>
      <rPr>
        <b/>
        <sz val="8"/>
        <color rgb="FFFF0000"/>
        <rFont val="Times New Roman"/>
        <charset val="134"/>
      </rPr>
      <t>0,49</t>
    </r>
    <r>
      <rPr>
        <b/>
        <vertAlign val="superscript"/>
        <sz val="8"/>
        <color rgb="FFFF0000"/>
        <rFont val="Times New Roman"/>
        <charset val="134"/>
      </rPr>
      <t>a</t>
    </r>
  </si>
  <si>
    <t>0,452</t>
  </si>
  <si>
    <t>0,302</t>
  </si>
  <si>
    <t>CV-W (%)</t>
  </si>
  <si>
    <r>
      <rPr>
        <sz val="8"/>
        <color rgb="FF000000"/>
        <rFont val="Times New Roman"/>
        <charset val="134"/>
      </rPr>
      <t>24,45 ± 2,17</t>
    </r>
    <r>
      <rPr>
        <vertAlign val="superscript"/>
        <sz val="8"/>
        <color rgb="FF000000"/>
        <rFont val="Times New Roman"/>
        <charset val="134"/>
      </rPr>
      <t>abc</t>
    </r>
  </si>
  <si>
    <r>
      <rPr>
        <b/>
        <sz val="8"/>
        <color rgb="FFFF0000"/>
        <rFont val="Times New Roman"/>
        <charset val="134"/>
      </rPr>
      <t>17,09 ± 1,64</t>
    </r>
    <r>
      <rPr>
        <b/>
        <vertAlign val="superscript"/>
        <sz val="8"/>
        <color rgb="FFFF0000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</si>
  <si>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22,11 ± 5,84</t>
    </r>
    <r>
      <rPr>
        <vertAlign val="superscript"/>
        <sz val="8"/>
        <color rgb="FF000000"/>
        <rFont val="Times New Roman"/>
        <charset val="134"/>
      </rPr>
      <t>bc</t>
    </r>
  </si>
  <si>
    <r>
      <rPr>
        <sz val="8"/>
        <color rgb="FF000000"/>
        <rFont val="Times New Roman"/>
        <charset val="134"/>
      </rPr>
      <t>24,79 ± 5,29</t>
    </r>
    <r>
      <rPr>
        <vertAlign val="superscript"/>
        <sz val="8"/>
        <color rgb="FF000000"/>
        <rFont val="Times New Roman"/>
        <charset val="134"/>
      </rPr>
      <t>abc</t>
    </r>
  </si>
  <si>
    <r>
      <rPr>
        <sz val="8"/>
        <color rgb="FF000000"/>
        <rFont val="Times New Roman"/>
        <charset val="134"/>
      </rPr>
      <t>31,08 ± 5,96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</si>
  <si>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29,39 ± 2,40</t>
    </r>
    <r>
      <rPr>
        <vertAlign val="superscript"/>
        <sz val="8"/>
        <color rgb="FF000000"/>
        <rFont val="Times New Roman"/>
        <charset val="134"/>
      </rPr>
      <t>ab</t>
    </r>
  </si>
  <si>
    <t>0,004</t>
  </si>
  <si>
    <t>0,794</t>
  </si>
  <si>
    <t>0,053</t>
  </si>
  <si>
    <t>CV-L (%)</t>
  </si>
  <si>
    <r>
      <rPr>
        <sz val="8"/>
        <color rgb="FF000000"/>
        <rFont val="Times New Roman"/>
        <charset val="134"/>
      </rPr>
      <t>7,90 ± 0,57</t>
    </r>
    <r>
      <rPr>
        <vertAlign val="superscript"/>
        <sz val="8"/>
        <color rgb="FF000000"/>
        <rFont val="Times New Roman"/>
        <charset val="134"/>
      </rPr>
      <t>ab</t>
    </r>
  </si>
  <si>
    <r>
      <rPr>
        <b/>
        <sz val="8"/>
        <color rgb="FFFF0000"/>
        <rFont val="Times New Roman"/>
        <charset val="134"/>
      </rPr>
      <t>5,86 ± 0,52</t>
    </r>
    <r>
      <rPr>
        <b/>
        <vertAlign val="superscript"/>
        <sz val="8"/>
        <color rgb="FFFF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</si>
  <si>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6,94 ± 1,98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</si>
  <si>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7,70 ± 1,34</t>
    </r>
    <r>
      <rPr>
        <vertAlign val="superscript"/>
        <sz val="8"/>
        <color rgb="FF000000"/>
        <rFont val="Times New Roman"/>
        <charset val="134"/>
      </rPr>
      <t>ab</t>
    </r>
  </si>
  <si>
    <r>
      <rPr>
        <sz val="8"/>
        <color rgb="FF000000"/>
        <rFont val="Times New Roman"/>
        <charset val="134"/>
      </rPr>
      <t>9,57 ± 0,34</t>
    </r>
    <r>
      <rPr>
        <vertAlign val="superscript"/>
        <sz val="8"/>
        <color rgb="FF000000"/>
        <rFont val="Times New Roman"/>
        <charset val="134"/>
      </rPr>
      <t>ab</t>
    </r>
  </si>
  <si>
    <r>
      <rPr>
        <sz val="8"/>
        <color rgb="FF000000"/>
        <rFont val="Times New Roman"/>
        <charset val="134"/>
      </rPr>
      <t>14,55 ± 8,68</t>
    </r>
    <r>
      <rPr>
        <vertAlign val="superscript"/>
        <sz val="8"/>
        <color rgb="FF000000"/>
        <rFont val="Times New Roman"/>
        <charset val="134"/>
      </rPr>
      <t>a</t>
    </r>
  </si>
  <si>
    <t>0,055</t>
  </si>
  <si>
    <t>0,306</t>
  </si>
  <si>
    <t>0,228</t>
  </si>
  <si>
    <t>Tabel 3.  Perbandingan parameter pemanfaatan pakan antar kombinasi perlakuan selama 60 hari pemeliharaan benih ikan gurami.</t>
  </si>
  <si>
    <r>
      <rPr>
        <i/>
        <sz val="12"/>
        <color theme="1"/>
        <rFont val="Times New Roman"/>
        <charset val="134"/>
      </rPr>
      <t xml:space="preserve">Table 3.  </t>
    </r>
    <r>
      <rPr>
        <i/>
        <sz val="12"/>
        <color theme="1"/>
        <rFont val="Times New Roman"/>
        <charset val="134"/>
      </rPr>
      <t xml:space="preserve">Comparison parameters of feed utilization between treatment combination during 60 days of </t>
    </r>
    <r>
      <rPr>
        <i/>
        <sz val="12"/>
        <color theme="1"/>
        <rFont val="Times New Roman"/>
        <charset val="134"/>
      </rPr>
      <t xml:space="preserve">giant gourami fry </t>
    </r>
    <r>
      <rPr>
        <i/>
        <sz val="12"/>
        <color theme="1"/>
        <rFont val="Times New Roman"/>
        <charset val="134"/>
      </rPr>
      <t>rearing</t>
    </r>
    <r>
      <rPr>
        <i/>
        <sz val="12"/>
        <color theme="1"/>
        <rFont val="Times New Roman"/>
        <charset val="134"/>
      </rPr>
      <t>.</t>
    </r>
  </si>
  <si>
    <t>TKP (g)</t>
  </si>
  <si>
    <r>
      <t>41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23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17</t>
    </r>
    <r>
      <rPr>
        <vertAlign val="superscript"/>
        <sz val="8"/>
        <rFont val="Times New Roman"/>
        <charset val="134"/>
      </rPr>
      <t>c</t>
    </r>
  </si>
  <si>
    <r>
      <t>42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70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37</t>
    </r>
    <r>
      <rPr>
        <vertAlign val="superscript"/>
        <sz val="8"/>
        <rFont val="Times New Roman"/>
        <charset val="134"/>
      </rPr>
      <t>c</t>
    </r>
  </si>
  <si>
    <r>
      <t>43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49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43</t>
    </r>
    <r>
      <rPr>
        <vertAlign val="superscript"/>
        <sz val="8"/>
        <rFont val="Times New Roman"/>
        <charset val="134"/>
      </rPr>
      <t>c</t>
    </r>
  </si>
  <si>
    <r>
      <t>64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06 ± 4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14</t>
    </r>
    <r>
      <rPr>
        <vertAlign val="superscript"/>
        <sz val="8"/>
        <rFont val="Times New Roman"/>
        <charset val="134"/>
      </rPr>
      <t>b</t>
    </r>
  </si>
  <si>
    <r>
      <t>120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07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75</t>
    </r>
    <r>
      <rPr>
        <vertAlign val="superscript"/>
        <sz val="8"/>
        <rFont val="Times New Roman"/>
        <charset val="134"/>
      </rPr>
      <t>a</t>
    </r>
  </si>
  <si>
    <r>
      <t>117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94 ± 2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71</t>
    </r>
    <r>
      <rPr>
        <vertAlign val="superscript"/>
        <sz val="8"/>
        <rFont val="Times New Roman"/>
        <charset val="134"/>
      </rPr>
      <t>a</t>
    </r>
  </si>
  <si>
    <r>
      <rPr>
        <sz val="8"/>
        <color rgb="FF010205"/>
        <rFont val="Times New Roman"/>
        <charset val="134"/>
      </rPr>
      <t>0</t>
    </r>
    <r>
      <rPr>
        <i/>
        <sz val="8"/>
        <color rgb="FF010205"/>
        <rFont val="Times New Roman"/>
        <charset val="134"/>
      </rPr>
      <t>,</t>
    </r>
    <r>
      <rPr>
        <sz val="8"/>
        <color rgb="FF010205"/>
        <rFont val="Times New Roman"/>
        <charset val="134"/>
      </rPr>
      <t>000</t>
    </r>
  </si>
  <si>
    <t>TFC (g)</t>
  </si>
  <si>
    <t>RKP</t>
  </si>
  <si>
    <r>
      <t>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90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05</t>
    </r>
    <r>
      <rPr>
        <vertAlign val="superscript"/>
        <sz val="8"/>
        <rFont val="Times New Roman"/>
        <charset val="134"/>
      </rPr>
      <t>bc</t>
    </r>
  </si>
  <si>
    <r>
      <t>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85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02</t>
    </r>
    <r>
      <rPr>
        <vertAlign val="superscript"/>
        <sz val="8"/>
        <rFont val="Times New Roman"/>
        <charset val="134"/>
      </rPr>
      <t>cd</t>
    </r>
  </si>
  <si>
    <r>
      <t>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83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02</t>
    </r>
    <r>
      <rPr>
        <vertAlign val="superscript"/>
        <sz val="8"/>
        <rFont val="Times New Roman"/>
        <charset val="134"/>
      </rPr>
      <t>d</t>
    </r>
  </si>
  <si>
    <r>
      <t>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95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01</t>
    </r>
    <r>
      <rPr>
        <vertAlign val="superscript"/>
        <sz val="8"/>
        <rFont val="Times New Roman"/>
        <charset val="134"/>
      </rPr>
      <t>b</t>
    </r>
  </si>
  <si>
    <r>
      <t>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06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03</t>
    </r>
    <r>
      <rPr>
        <vertAlign val="superscript"/>
        <sz val="8"/>
        <rFont val="Times New Roman"/>
        <charset val="134"/>
      </rPr>
      <t>a</t>
    </r>
  </si>
  <si>
    <r>
      <t>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05 ± 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01</t>
    </r>
    <r>
      <rPr>
        <vertAlign val="superscript"/>
        <sz val="8"/>
        <rFont val="Times New Roman"/>
        <charset val="134"/>
      </rPr>
      <t>a</t>
    </r>
  </si>
  <si>
    <r>
      <rPr>
        <sz val="8"/>
        <color rgb="FF010205"/>
        <rFont val="Times New Roman"/>
        <charset val="134"/>
      </rPr>
      <t>0</t>
    </r>
    <r>
      <rPr>
        <i/>
        <sz val="8"/>
        <color rgb="FF010205"/>
        <rFont val="Times New Roman"/>
        <charset val="134"/>
      </rPr>
      <t>,</t>
    </r>
    <r>
      <rPr>
        <sz val="8"/>
        <color rgb="FF010205"/>
        <rFont val="Times New Roman"/>
        <charset val="134"/>
      </rPr>
      <t>192</t>
    </r>
  </si>
  <si>
    <t>FCR</t>
  </si>
  <si>
    <t>EP (%)</t>
  </si>
  <si>
    <r>
      <t>71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84 ± 5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68</t>
    </r>
    <r>
      <rPr>
        <vertAlign val="superscript"/>
        <sz val="8"/>
        <rFont val="Times New Roman"/>
        <charset val="134"/>
      </rPr>
      <t>b</t>
    </r>
  </si>
  <si>
    <r>
      <t>79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18 ± 2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64</t>
    </r>
    <r>
      <rPr>
        <vertAlign val="superscript"/>
        <sz val="8"/>
        <rFont val="Times New Roman"/>
        <charset val="134"/>
      </rPr>
      <t>a</t>
    </r>
  </si>
  <si>
    <r>
      <t>82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46 ± 3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64</t>
    </r>
    <r>
      <rPr>
        <vertAlign val="superscript"/>
        <sz val="8"/>
        <rFont val="Times New Roman"/>
        <charset val="134"/>
      </rPr>
      <t>a</t>
    </r>
  </si>
  <si>
    <r>
      <t>80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23 ± 2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97</t>
    </r>
    <r>
      <rPr>
        <vertAlign val="superscript"/>
        <sz val="8"/>
        <rFont val="Times New Roman"/>
        <charset val="134"/>
      </rPr>
      <t>a</t>
    </r>
  </si>
  <si>
    <r>
      <t>81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16 ± 3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04</t>
    </r>
    <r>
      <rPr>
        <vertAlign val="superscript"/>
        <sz val="8"/>
        <rFont val="Times New Roman"/>
        <charset val="134"/>
      </rPr>
      <t>a</t>
    </r>
  </si>
  <si>
    <r>
      <t>81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87 ± 1</t>
    </r>
    <r>
      <rPr>
        <i/>
        <sz val="8"/>
        <rFont val="Times New Roman"/>
        <charset val="134"/>
      </rPr>
      <t>,</t>
    </r>
    <r>
      <rPr>
        <sz val="8"/>
        <rFont val="Times New Roman"/>
        <charset val="134"/>
      </rPr>
      <t>50</t>
    </r>
    <r>
      <rPr>
        <vertAlign val="superscript"/>
        <sz val="8"/>
        <rFont val="Times New Roman"/>
        <charset val="134"/>
      </rPr>
      <t>a</t>
    </r>
  </si>
  <si>
    <r>
      <rPr>
        <sz val="8"/>
        <color rgb="FF010205"/>
        <rFont val="Times New Roman"/>
        <charset val="134"/>
      </rPr>
      <t>0</t>
    </r>
    <r>
      <rPr>
        <i/>
        <sz val="8"/>
        <color rgb="FF010205"/>
        <rFont val="Times New Roman"/>
        <charset val="134"/>
      </rPr>
      <t>,</t>
    </r>
    <r>
      <rPr>
        <sz val="8"/>
        <color rgb="FF010205"/>
        <rFont val="Times New Roman"/>
        <charset val="134"/>
      </rPr>
      <t>070</t>
    </r>
  </si>
  <si>
    <r>
      <rPr>
        <sz val="8"/>
        <color rgb="FF010205"/>
        <rFont val="Times New Roman"/>
        <charset val="134"/>
      </rPr>
      <t>0</t>
    </r>
    <r>
      <rPr>
        <i/>
        <sz val="8"/>
        <color rgb="FF010205"/>
        <rFont val="Times New Roman"/>
        <charset val="134"/>
      </rPr>
      <t>,</t>
    </r>
    <r>
      <rPr>
        <sz val="8"/>
        <color rgb="FF010205"/>
        <rFont val="Times New Roman"/>
        <charset val="134"/>
      </rPr>
      <t>029</t>
    </r>
  </si>
  <si>
    <r>
      <rPr>
        <sz val="8"/>
        <color rgb="FF010205"/>
        <rFont val="Times New Roman"/>
        <charset val="134"/>
      </rPr>
      <t>0</t>
    </r>
    <r>
      <rPr>
        <i/>
        <sz val="8"/>
        <color rgb="FF010205"/>
        <rFont val="Times New Roman"/>
        <charset val="134"/>
      </rPr>
      <t>,</t>
    </r>
    <r>
      <rPr>
        <sz val="8"/>
        <color rgb="FF010205"/>
        <rFont val="Times New Roman"/>
        <charset val="134"/>
      </rPr>
      <t>112</t>
    </r>
  </si>
  <si>
    <t>FE (%)</t>
  </si>
  <si>
    <r>
      <rPr>
        <sz val="12"/>
        <color theme="1"/>
        <rFont val="Times New Roman"/>
        <charset val="134"/>
      </rPr>
      <t xml:space="preserve">Tabel 4.   </t>
    </r>
    <r>
      <rPr>
        <sz val="12"/>
        <color theme="1"/>
        <rFont val="Times New Roman"/>
        <charset val="134"/>
      </rPr>
      <t>Nilai rata-rata dan kisaran parameter kualitas air antar kombinasi perlakuan selama 60 hari pemeliharaan benih ikan gurami.</t>
    </r>
  </si>
  <si>
    <r>
      <rPr>
        <i/>
        <sz val="12"/>
        <color theme="1"/>
        <rFont val="Times New Roman"/>
        <charset val="134"/>
      </rPr>
      <t xml:space="preserve">Table 4. </t>
    </r>
    <r>
      <rPr>
        <i/>
        <sz val="12"/>
        <color theme="1"/>
        <rFont val="Times New Roman"/>
        <charset val="134"/>
      </rPr>
      <t xml:space="preserve">The average values and range of water quality parameters between treatment combination during 60 days of </t>
    </r>
    <r>
      <rPr>
        <i/>
        <sz val="12"/>
        <color theme="1"/>
        <rFont val="Times New Roman"/>
        <charset val="134"/>
      </rPr>
      <t xml:space="preserve">giant gourami fry </t>
    </r>
    <r>
      <rPr>
        <i/>
        <sz val="12"/>
        <color theme="1"/>
        <rFont val="Times New Roman"/>
        <charset val="134"/>
      </rPr>
      <t>rearing</t>
    </r>
    <r>
      <rPr>
        <i/>
        <sz val="12"/>
        <color theme="1"/>
        <rFont val="Times New Roman"/>
        <charset val="134"/>
      </rPr>
      <t>.</t>
    </r>
  </si>
  <si>
    <t>Suhu</t>
  </si>
  <si>
    <t>Rerata</t>
  </si>
  <si>
    <r>
      <rPr>
        <sz val="8"/>
        <color rgb="FF000000"/>
        <rFont val="Times New Roman"/>
        <charset val="134"/>
      </rPr>
      <t>30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28 ± 1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09</t>
    </r>
    <r>
      <rPr>
        <vertAlign val="superscript"/>
        <sz val="8"/>
        <color rgb="FF000000"/>
        <rFont val="Times New Roman"/>
        <charset val="134"/>
      </rPr>
      <t>ab</t>
    </r>
  </si>
  <si>
    <r>
      <rPr>
        <sz val="8"/>
        <color theme="1"/>
        <rFont val="Times New Roman"/>
        <charset val="134"/>
      </rPr>
      <t>30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41 ± 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04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</si>
  <si>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30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24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96</t>
    </r>
    <r>
      <rPr>
        <vertAlign val="superscript"/>
        <sz val="8"/>
        <color theme="1"/>
        <rFont val="Times New Roman"/>
        <charset val="134"/>
      </rPr>
      <t>ab</t>
    </r>
  </si>
  <si>
    <r>
      <rPr>
        <sz val="8"/>
        <color theme="1"/>
        <rFont val="Times New Roman"/>
        <charset val="134"/>
      </rPr>
      <t>30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05 ± 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03</t>
    </r>
    <r>
      <rPr>
        <vertAlign val="superscript"/>
        <sz val="8"/>
        <color theme="1"/>
        <rFont val="Times New Roman"/>
        <charset val="134"/>
      </rPr>
      <t>ab</t>
    </r>
  </si>
  <si>
    <r>
      <rPr>
        <sz val="8"/>
        <color theme="1"/>
        <rFont val="Times New Roman"/>
        <charset val="134"/>
      </rPr>
      <t>29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92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92</t>
    </r>
    <r>
      <rPr>
        <vertAlign val="superscript"/>
        <sz val="8"/>
        <color theme="1"/>
        <rFont val="Times New Roman"/>
        <charset val="134"/>
      </rPr>
      <t>b</t>
    </r>
  </si>
  <si>
    <r>
      <rPr>
        <sz val="8"/>
        <color rgb="FF000000"/>
        <rFont val="Times New Roman"/>
        <charset val="134"/>
      </rPr>
      <t>30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13 ± 1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08</t>
    </r>
    <r>
      <rPr>
        <vertAlign val="superscript"/>
        <sz val="8"/>
        <color rgb="FF000000"/>
        <rFont val="Times New Roman"/>
        <charset val="134"/>
      </rPr>
      <t>ab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</si>
  <si>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024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</si>
  <si>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989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</si>
  <si>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361</t>
    </r>
  </si>
  <si>
    <r>
      <rPr>
        <i/>
        <sz val="8"/>
        <color rgb="FF000000"/>
        <rFont val="Times New Roman"/>
        <charset val="134"/>
      </rPr>
      <t>Temperature</t>
    </r>
    <r>
      <rPr>
        <sz val="8"/>
        <color rgb="FF000000"/>
        <rFont val="Times New Roman"/>
        <charset val="134"/>
      </rPr>
      <t xml:space="preserve"> </t>
    </r>
  </si>
  <si>
    <t>Mean</t>
  </si>
  <si>
    <t>(°C)</t>
  </si>
  <si>
    <t>Kisaran</t>
  </si>
  <si>
    <r>
      <rPr>
        <sz val="8"/>
        <color rgb="FF000000"/>
        <rFont val="Times New Roman"/>
        <charset val="134"/>
      </rPr>
      <t>26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0-33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</t>
    </r>
  </si>
  <si>
    <r>
      <rPr>
        <sz val="8"/>
        <color theme="1"/>
        <rFont val="Times New Roman"/>
        <charset val="134"/>
      </rPr>
      <t>27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0-34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</t>
    </r>
  </si>
  <si>
    <r>
      <rPr>
        <sz val="8"/>
        <color theme="1"/>
        <rFont val="Times New Roman"/>
        <charset val="134"/>
      </rPr>
      <t>28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0-34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</t>
    </r>
  </si>
  <si>
    <r>
      <rPr>
        <sz val="8"/>
        <color theme="1"/>
        <rFont val="Times New Roman"/>
        <charset val="134"/>
      </rPr>
      <t>27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0-33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</t>
    </r>
  </si>
  <si>
    <r>
      <rPr>
        <sz val="8"/>
        <color theme="1"/>
        <rFont val="Times New Roman"/>
        <charset val="134"/>
      </rPr>
      <t>26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0-32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</t>
    </r>
  </si>
  <si>
    <r>
      <rPr>
        <sz val="8"/>
        <color rgb="FF000000"/>
        <rFont val="Times New Roman"/>
        <charset val="134"/>
      </rPr>
      <t>27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0-34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</t>
    </r>
  </si>
  <si>
    <r>
      <rPr>
        <b/>
        <i/>
        <sz val="8"/>
        <color rgb="FF000000"/>
        <rFont val="Times New Roman"/>
        <charset val="134"/>
      </rPr>
      <t>Ref</t>
    </r>
    <r>
      <rPr>
        <sz val="8"/>
        <color rgb="FF000000"/>
        <rFont val="Times New Roman"/>
        <charset val="134"/>
      </rPr>
      <t>: 25-33</t>
    </r>
  </si>
  <si>
    <t>Range</t>
  </si>
  <si>
    <r>
      <rPr>
        <sz val="8"/>
        <color rgb="FF000000"/>
        <rFont val="Times New Roman"/>
        <charset val="134"/>
      </rPr>
      <t>(</t>
    </r>
    <r>
      <rPr>
        <sz val="8"/>
        <color rgb="FF000000"/>
        <rFont val="Times New Roman"/>
        <charset val="134"/>
      </rPr>
      <t xml:space="preserve">Prokoso </t>
    </r>
    <r>
      <rPr>
        <i/>
        <sz val="8"/>
        <color rgb="FF000000"/>
        <rFont val="Times New Roman"/>
        <charset val="134"/>
      </rPr>
      <t>et al.,</t>
    </r>
    <r>
      <rPr>
        <sz val="8"/>
        <color rgb="FF000000"/>
        <rFont val="Times New Roman"/>
        <charset val="134"/>
      </rPr>
      <t>2019)</t>
    </r>
  </si>
  <si>
    <t>pH</t>
  </si>
  <si>
    <r>
      <rPr>
        <sz val="8"/>
        <color rgb="FF000000"/>
        <rFont val="Times New Roman"/>
        <charset val="134"/>
      </rPr>
      <t>7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71 ±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22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</si>
  <si>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73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24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</si>
  <si>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70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26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</si>
  <si>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64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19</t>
    </r>
    <r>
      <rPr>
        <vertAlign val="superscript"/>
        <sz val="8"/>
        <color theme="1"/>
        <rFont val="Times New Roman"/>
        <charset val="134"/>
      </rPr>
      <t>b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</si>
  <si>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60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19</t>
    </r>
    <r>
      <rPr>
        <vertAlign val="superscript"/>
        <sz val="8"/>
        <color theme="1"/>
        <rFont val="Times New Roman"/>
        <charset val="134"/>
      </rPr>
      <t>c</t>
    </r>
  </si>
  <si>
    <r>
      <rPr>
        <sz val="8"/>
        <color rgb="FF000000"/>
        <rFont val="Times New Roman"/>
        <charset val="134"/>
      </rPr>
      <t>7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61 ±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22</t>
    </r>
    <r>
      <rPr>
        <vertAlign val="superscript"/>
        <sz val="8"/>
        <color rgb="FF000000"/>
        <rFont val="Times New Roman"/>
        <charset val="134"/>
      </rPr>
      <t>bc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</si>
  <si>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000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</si>
  <si>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255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</si>
  <si>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013</t>
    </r>
  </si>
  <si>
    <r>
      <rPr>
        <sz val="8"/>
        <color rgb="FF000000"/>
        <rFont val="Times New Roman"/>
        <charset val="134"/>
      </rPr>
      <t>7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21-8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16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</si>
  <si>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16-8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22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</si>
  <si>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11-8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24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</si>
  <si>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20-8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07</t>
    </r>
  </si>
  <si>
    <r>
      <rPr>
        <sz val="8"/>
        <color theme="1"/>
        <rFont val="Times New Roman"/>
        <charset val="134"/>
      </rPr>
      <t>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27-8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</si>
  <si>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rgb="FF000000"/>
        <rFont val="Times New Roman"/>
        <charset val="134"/>
      </rPr>
      <t>7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24-8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28</t>
    </r>
  </si>
  <si>
    <r>
      <rPr>
        <b/>
        <i/>
        <sz val="8"/>
        <color rgb="FF000000"/>
        <rFont val="Times New Roman"/>
        <charset val="134"/>
      </rPr>
      <t>Ref</t>
    </r>
    <r>
      <rPr>
        <sz val="8"/>
        <color rgb="FF000000"/>
        <rFont val="Times New Roman"/>
        <charset val="134"/>
      </rPr>
      <t xml:space="preserve">: </t>
    </r>
    <r>
      <rPr>
        <sz val="8"/>
        <color rgb="FF000000"/>
        <rFont val="Times New Roman"/>
        <charset val="134"/>
      </rPr>
      <t>6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5-8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5</t>
    </r>
  </si>
  <si>
    <r>
      <rPr>
        <sz val="8"/>
        <color rgb="FF000000"/>
        <rFont val="Times New Roman"/>
        <charset val="134"/>
      </rPr>
      <t xml:space="preserve">(Aryani </t>
    </r>
    <r>
      <rPr>
        <i/>
        <sz val="8"/>
        <color rgb="FF000000"/>
        <rFont val="Times New Roman"/>
        <charset val="134"/>
      </rPr>
      <t>et al.,</t>
    </r>
    <r>
      <rPr>
        <sz val="8"/>
        <color rgb="FF000000"/>
        <rFont val="Times New Roman"/>
        <charset val="134"/>
      </rPr>
      <t xml:space="preserve"> </t>
    </r>
    <r>
      <rPr>
        <sz val="8"/>
        <color rgb="FF000000"/>
        <rFont val="Times New Roman"/>
        <charset val="134"/>
      </rPr>
      <t>2017)</t>
    </r>
  </si>
  <si>
    <t>Oksigen Terlarut</t>
  </si>
  <si>
    <r>
      <rPr>
        <sz val="8"/>
        <color rgb="FF000000"/>
        <rFont val="Times New Roman"/>
        <charset val="134"/>
      </rPr>
      <t>1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89 ±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39</t>
    </r>
    <r>
      <rPr>
        <vertAlign val="superscript"/>
        <sz val="8"/>
        <color rgb="FF000000"/>
        <rFont val="Times New Roman"/>
        <charset val="134"/>
      </rPr>
      <t>bc</t>
    </r>
  </si>
  <si>
    <r>
      <rPr>
        <sz val="8"/>
        <color theme="1"/>
        <rFont val="Times New Roman"/>
        <charset val="134"/>
      </rPr>
      <t>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93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52</t>
    </r>
    <r>
      <rPr>
        <vertAlign val="superscript"/>
        <sz val="8"/>
        <color theme="1"/>
        <rFont val="Times New Roman"/>
        <charset val="134"/>
      </rPr>
      <t>ab</t>
    </r>
  </si>
  <si>
    <r>
      <rPr>
        <sz val="8"/>
        <color theme="1"/>
        <rFont val="Times New Roman"/>
        <charset val="134"/>
      </rPr>
      <t>2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06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63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</si>
  <si>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76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49</t>
    </r>
    <r>
      <rPr>
        <vertAlign val="superscript"/>
        <sz val="8"/>
        <color theme="1"/>
        <rFont val="Times New Roman"/>
        <charset val="134"/>
      </rPr>
      <t>c</t>
    </r>
  </si>
  <si>
    <r>
      <rPr>
        <sz val="8"/>
        <color theme="1"/>
        <rFont val="Times New Roman"/>
        <charset val="134"/>
      </rPr>
      <t>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31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60</t>
    </r>
    <r>
      <rPr>
        <vertAlign val="superscript"/>
        <sz val="8"/>
        <color theme="1"/>
        <rFont val="Times New Roman"/>
        <charset val="134"/>
      </rPr>
      <t>d</t>
    </r>
  </si>
  <si>
    <r>
      <rPr>
        <sz val="8"/>
        <color rgb="FF000000"/>
        <rFont val="Times New Roman"/>
        <charset val="134"/>
      </rPr>
      <t>1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34 ±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73</t>
    </r>
    <r>
      <rPr>
        <vertAlign val="superscript"/>
        <sz val="8"/>
        <color rgb="FF000000"/>
        <rFont val="Times New Roman"/>
        <charset val="134"/>
      </rPr>
      <t>d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</si>
  <si>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</t>
    </r>
  </si>
  <si>
    <t>Dissolve Oxygen</t>
  </si>
  <si>
    <r>
      <rPr>
        <sz val="8"/>
        <color rgb="FF000000"/>
        <rFont val="Times New Roman"/>
        <charset val="134"/>
      </rPr>
      <t>(mg L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</si>
  <si>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Times New Roman"/>
        <charset val="134"/>
      </rPr>
      <t>1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20-2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90</t>
    </r>
  </si>
  <si>
    <r>
      <rPr>
        <sz val="8"/>
        <color theme="1"/>
        <rFont val="Times New Roman"/>
        <charset val="134"/>
      </rPr>
      <t>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20-3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50</t>
    </r>
  </si>
  <si>
    <r>
      <rPr>
        <sz val="8"/>
        <color theme="1"/>
        <rFont val="Times New Roman"/>
        <charset val="134"/>
      </rPr>
      <t>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30-4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50</t>
    </r>
  </si>
  <si>
    <r>
      <rPr>
        <sz val="8"/>
        <color theme="1"/>
        <rFont val="Times New Roman"/>
        <charset val="134"/>
      </rPr>
      <t>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70-3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</si>
  <si>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theme="1"/>
        <rFont val="Times New Roman"/>
        <charset val="134"/>
      </rPr>
      <t>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30-3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</si>
  <si>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30-3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60</t>
    </r>
  </si>
  <si>
    <r>
      <rPr>
        <b/>
        <i/>
        <sz val="8"/>
        <color rgb="FF000000"/>
        <rFont val="Times New Roman"/>
        <charset val="134"/>
      </rPr>
      <t>Ref</t>
    </r>
    <r>
      <rPr>
        <sz val="8"/>
        <color rgb="FF000000"/>
        <rFont val="Times New Roman"/>
        <charset val="134"/>
      </rPr>
      <t xml:space="preserve">: </t>
    </r>
    <r>
      <rPr>
        <sz val="8"/>
        <color rgb="FF000000"/>
        <rFont val="Times New Roman"/>
        <charset val="134"/>
      </rPr>
      <t>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0-5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</t>
    </r>
  </si>
  <si>
    <r>
      <t xml:space="preserve">(Kristanto </t>
    </r>
    <r>
      <rPr>
        <i/>
        <sz val="8"/>
        <color rgb="FF000000"/>
        <rFont val="Times New Roman"/>
        <charset val="134"/>
      </rPr>
      <t>et al.,</t>
    </r>
    <r>
      <rPr>
        <sz val="8"/>
        <color rgb="FF000000"/>
        <rFont val="Times New Roman"/>
        <charset val="134"/>
      </rPr>
      <t xml:space="preserve"> 2020)</t>
    </r>
  </si>
  <si>
    <t>Alkalinitas</t>
  </si>
  <si>
    <r>
      <rPr>
        <sz val="8"/>
        <color rgb="FF000000"/>
        <rFont val="Times New Roman"/>
        <charset val="134"/>
      </rPr>
      <t>173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26 ± 23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75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</si>
  <si>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173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64 ± 18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76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</si>
  <si>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170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06 ± 19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65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</si>
  <si>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175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96 ± 16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64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</si>
  <si>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180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65 ± 15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05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</si>
  <si>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173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42 ± 17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86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</si>
  <si>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318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</si>
  <si>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573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</si>
  <si>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895</t>
    </r>
  </si>
  <si>
    <t>Alkalinity</t>
  </si>
  <si>
    <r>
      <rPr>
        <sz val="8"/>
        <color rgb="FF000000"/>
        <rFont val="Times New Roman"/>
        <charset val="134"/>
      </rPr>
      <t>(mg L</t>
    </r>
    <r>
      <rPr>
        <vertAlign val="superscript"/>
        <sz val="8"/>
        <color rgb="FF000000"/>
        <rFont val="Times New Roman"/>
        <charset val="134"/>
      </rPr>
      <t>-1</t>
    </r>
    <r>
      <rPr>
        <sz val="8"/>
        <color rgb="FF000000"/>
        <rFont val="Times New Roman"/>
        <charset val="134"/>
      </rPr>
      <t xml:space="preserve"> </t>
    </r>
    <r>
      <rPr>
        <sz val="8"/>
        <color rgb="FF000000"/>
        <rFont val="Times New Roman"/>
        <charset val="134"/>
      </rPr>
      <t>CaCO</t>
    </r>
    <r>
      <rPr>
        <vertAlign val="subscript"/>
        <sz val="8"/>
        <color rgb="FF000000"/>
        <rFont val="Times New Roman"/>
        <charset val="134"/>
      </rPr>
      <t>3</t>
    </r>
    <r>
      <rPr>
        <sz val="8"/>
        <color rgb="FF000000"/>
        <rFont val="Times New Roman"/>
        <charset val="134"/>
      </rPr>
      <t>)</t>
    </r>
  </si>
  <si>
    <r>
      <rPr>
        <sz val="8"/>
        <color rgb="FF000000"/>
        <rFont val="Times New Roman"/>
        <charset val="134"/>
      </rPr>
      <t>142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50-195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</t>
    </r>
  </si>
  <si>
    <r>
      <rPr>
        <sz val="8"/>
        <color theme="1"/>
        <rFont val="Times New Roman"/>
        <charset val="134"/>
      </rPr>
      <t>152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50- 195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</si>
  <si>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theme="1"/>
        <rFont val="Times New Roman"/>
        <charset val="134"/>
      </rPr>
      <t>152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50-195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</si>
  <si>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theme="1"/>
        <rFont val="Times New Roman"/>
        <charset val="134"/>
      </rPr>
      <t>157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50-195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</si>
  <si>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theme="1"/>
        <rFont val="Times New Roman"/>
        <charset val="134"/>
      </rPr>
      <t>161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25-195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</t>
    </r>
  </si>
  <si>
    <r>
      <rPr>
        <sz val="8"/>
        <color rgb="FF000000"/>
        <rFont val="Times New Roman"/>
        <charset val="134"/>
      </rPr>
      <t>155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00- 195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</t>
    </r>
  </si>
  <si>
    <r>
      <rPr>
        <b/>
        <i/>
        <sz val="8"/>
        <color rgb="FF000000"/>
        <rFont val="Times New Roman"/>
        <charset val="134"/>
      </rPr>
      <t>Ref</t>
    </r>
    <r>
      <rPr>
        <sz val="8"/>
        <color rgb="FF000000"/>
        <rFont val="Times New Roman"/>
        <charset val="134"/>
      </rPr>
      <t xml:space="preserve">: </t>
    </r>
    <r>
      <rPr>
        <sz val="8"/>
        <color rgb="FF000000"/>
        <rFont val="Times New Roman"/>
        <charset val="134"/>
      </rPr>
      <t>75-200</t>
    </r>
  </si>
  <si>
    <r>
      <rPr>
        <sz val="8"/>
        <color rgb="FF000000"/>
        <rFont val="Times New Roman"/>
        <charset val="134"/>
      </rPr>
      <t xml:space="preserve">(Effendi </t>
    </r>
    <r>
      <rPr>
        <i/>
        <sz val="8"/>
        <color rgb="FF000000"/>
        <rFont val="Times New Roman"/>
        <charset val="134"/>
      </rPr>
      <t>et al.,</t>
    </r>
    <r>
      <rPr>
        <sz val="8"/>
        <color rgb="FF000000"/>
        <rFont val="Times New Roman"/>
        <charset val="134"/>
      </rPr>
      <t xml:space="preserve"> </t>
    </r>
    <r>
      <rPr>
        <sz val="8"/>
        <color rgb="FF000000"/>
        <rFont val="Times New Roman"/>
        <charset val="134"/>
      </rPr>
      <t>2006)</t>
    </r>
  </si>
  <si>
    <t>Kesadahan</t>
  </si>
  <si>
    <r>
      <rPr>
        <sz val="8"/>
        <color rgb="FF000000"/>
        <rFont val="Times New Roman"/>
        <charset val="134"/>
      </rPr>
      <t>169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50 ± 51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98</t>
    </r>
    <r>
      <rPr>
        <vertAlign val="superscript"/>
        <sz val="8"/>
        <color rgb="FF000000"/>
        <rFont val="Times New Roman"/>
        <charset val="134"/>
      </rPr>
      <t>b</t>
    </r>
  </si>
  <si>
    <r>
      <rPr>
        <sz val="8"/>
        <color theme="1"/>
        <rFont val="Times New Roman"/>
        <charset val="134"/>
      </rPr>
      <t>180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56 ± 61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83</t>
    </r>
    <r>
      <rPr>
        <vertAlign val="superscript"/>
        <sz val="8"/>
        <color theme="1"/>
        <rFont val="Times New Roman"/>
        <charset val="134"/>
      </rPr>
      <t>ab</t>
    </r>
  </si>
  <si>
    <r>
      <rPr>
        <sz val="8"/>
        <color theme="1"/>
        <rFont val="Times New Roman"/>
        <charset val="134"/>
      </rPr>
      <t>168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77 ± 46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70</t>
    </r>
    <r>
      <rPr>
        <vertAlign val="superscript"/>
        <sz val="8"/>
        <color theme="1"/>
        <rFont val="Times New Roman"/>
        <charset val="134"/>
      </rPr>
      <t>b</t>
    </r>
  </si>
  <si>
    <r>
      <rPr>
        <sz val="8"/>
        <color theme="1"/>
        <rFont val="Times New Roman"/>
        <charset val="134"/>
      </rPr>
      <t>175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16 ± 52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04</t>
    </r>
    <r>
      <rPr>
        <vertAlign val="superscript"/>
        <sz val="8"/>
        <color theme="1"/>
        <rFont val="Times New Roman"/>
        <charset val="134"/>
      </rPr>
      <t>ab</t>
    </r>
  </si>
  <si>
    <r>
      <rPr>
        <sz val="8"/>
        <color theme="1"/>
        <rFont val="Times New Roman"/>
        <charset val="134"/>
      </rPr>
      <t>209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08 ± 79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91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</si>
  <si>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179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32 ± 56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46</t>
    </r>
    <r>
      <rPr>
        <vertAlign val="superscript"/>
        <sz val="8"/>
        <color rgb="FF000000"/>
        <rFont val="Times New Roman"/>
        <charset val="134"/>
      </rPr>
      <t>ab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</si>
  <si>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118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</si>
  <si>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117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</si>
  <si>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523</t>
    </r>
  </si>
  <si>
    <t>Hardness</t>
  </si>
  <si>
    <r>
      <rPr>
        <sz val="8"/>
        <color rgb="FF000000"/>
        <rFont val="Times New Roman"/>
        <charset val="134"/>
      </rPr>
      <t>110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15-242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06</t>
    </r>
  </si>
  <si>
    <r>
      <rPr>
        <sz val="8"/>
        <color theme="1"/>
        <rFont val="Times New Roman"/>
        <charset val="134"/>
      </rPr>
      <t>110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15- 266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32</t>
    </r>
  </si>
  <si>
    <r>
      <rPr>
        <sz val="8"/>
        <color theme="1"/>
        <rFont val="Times New Roman"/>
        <charset val="134"/>
      </rPr>
      <t>110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15-214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71</t>
    </r>
  </si>
  <si>
    <r>
      <rPr>
        <sz val="8"/>
        <color theme="1"/>
        <rFont val="Times New Roman"/>
        <charset val="134"/>
      </rPr>
      <t>110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15-224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77</t>
    </r>
  </si>
  <si>
    <r>
      <rPr>
        <sz val="8"/>
        <color theme="1"/>
        <rFont val="Times New Roman"/>
        <charset val="134"/>
      </rPr>
      <t>110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15-289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80</t>
    </r>
  </si>
  <si>
    <r>
      <rPr>
        <sz val="8"/>
        <color rgb="FF000000"/>
        <rFont val="Times New Roman"/>
        <charset val="134"/>
      </rPr>
      <t>110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15- 243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45</t>
    </r>
  </si>
  <si>
    <r>
      <rPr>
        <b/>
        <i/>
        <sz val="8"/>
        <color rgb="FF000000"/>
        <rFont val="Times New Roman"/>
        <charset val="134"/>
      </rPr>
      <t>Ref</t>
    </r>
    <r>
      <rPr>
        <sz val="8"/>
        <color rgb="FF000000"/>
        <rFont val="Times New Roman"/>
        <charset val="134"/>
      </rPr>
      <t xml:space="preserve">: </t>
    </r>
    <r>
      <rPr>
        <sz val="8"/>
        <color rgb="FF000000"/>
        <rFont val="Times New Roman"/>
        <charset val="134"/>
      </rPr>
      <t>63-250</t>
    </r>
  </si>
  <si>
    <t>Nitrit</t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</si>
  <si>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014 ±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018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</si>
  <si>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013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014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</si>
  <si>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018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016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</si>
  <si>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011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008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</si>
  <si>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theme="1"/>
        <rFont val="Times New Roman"/>
        <charset val="134"/>
      </rPr>
      <t>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006 ± 0</t>
    </r>
    <r>
      <rPr>
        <i/>
        <sz val="8"/>
        <color theme="1"/>
        <rFont val="Times New Roman"/>
        <charset val="134"/>
      </rPr>
      <t>,</t>
    </r>
    <r>
      <rPr>
        <sz val="8"/>
        <color theme="1"/>
        <rFont val="Times New Roman"/>
        <charset val="134"/>
      </rPr>
      <t>004</t>
    </r>
    <r>
      <rPr>
        <vertAlign val="superscript"/>
        <sz val="8"/>
        <color theme="1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</si>
  <si>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014 ±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011</t>
    </r>
    <r>
      <rPr>
        <vertAlign val="superscript"/>
        <sz val="8"/>
        <color rgb="FF000000"/>
        <rFont val="Times New Roman"/>
        <charset val="134"/>
      </rPr>
      <t>a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</si>
  <si>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276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</si>
  <si>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488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</si>
  <si>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906</t>
    </r>
  </si>
  <si>
    <t>Nitrite</t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</si>
  <si>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002-0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048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</si>
  <si>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002-0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040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</si>
  <si>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002-0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041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</si>
  <si>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002-0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021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</si>
  <si>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002-0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012</t>
    </r>
  </si>
  <si>
    <r>
      <rPr>
        <sz val="8"/>
        <color rgb="FF000000"/>
        <rFont val="Times New Roman"/>
        <charset val="134"/>
      </rPr>
      <t>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002-0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027</t>
    </r>
  </si>
  <si>
    <r>
      <rPr>
        <b/>
        <i/>
        <sz val="8"/>
        <color rgb="FF000000"/>
        <rFont val="Times New Roman"/>
        <charset val="134"/>
      </rPr>
      <t>Ref</t>
    </r>
    <r>
      <rPr>
        <sz val="8"/>
        <color rgb="FF000000"/>
        <rFont val="Times New Roman"/>
        <charset val="134"/>
      </rPr>
      <t xml:space="preserve">: </t>
    </r>
    <r>
      <rPr>
        <sz val="8"/>
        <color rgb="FF000000"/>
        <rFont val="Times New Roman"/>
        <charset val="134"/>
      </rPr>
      <t>&lt; 0</t>
    </r>
    <r>
      <rPr>
        <i/>
        <sz val="8"/>
        <color rgb="FF000000"/>
        <rFont val="Times New Roman"/>
        <charset val="134"/>
      </rPr>
      <t>,</t>
    </r>
    <r>
      <rPr>
        <sz val="8"/>
        <color rgb="FF000000"/>
        <rFont val="Times New Roman"/>
        <charset val="134"/>
      </rPr>
      <t>15</t>
    </r>
  </si>
  <si>
    <r>
      <rPr>
        <sz val="12"/>
        <color theme="1"/>
        <rFont val="Times New Roman"/>
        <charset val="134"/>
      </rPr>
      <t xml:space="preserve">Gambar 1. </t>
    </r>
    <r>
      <rPr>
        <sz val="12"/>
        <color theme="1"/>
        <rFont val="Times New Roman"/>
        <charset val="134"/>
      </rPr>
      <t>Perkembangan rata-rata bobot benih ikan gurami</t>
    </r>
    <r>
      <rPr>
        <sz val="12"/>
        <color theme="1"/>
        <rFont val="Times New Roman"/>
        <charset val="134"/>
      </rPr>
      <t xml:space="preserve"> masing-masing kombinasi perlakuan selama 60 hari pemeliharaan.</t>
    </r>
  </si>
  <si>
    <r>
      <rPr>
        <i/>
        <sz val="12"/>
        <color theme="1"/>
        <rFont val="Times New Roman"/>
        <charset val="134"/>
      </rPr>
      <t xml:space="preserve">Figure 1. </t>
    </r>
    <r>
      <rPr>
        <i/>
        <sz val="12"/>
        <color theme="1"/>
        <rFont val="Times New Roman"/>
        <charset val="134"/>
      </rPr>
      <t>Development of average body weight of giant gourami fry for each treatment combination during 60 days of rearing.</t>
    </r>
  </si>
  <si>
    <t>SUM</t>
  </si>
  <si>
    <t>S0</t>
  </si>
  <si>
    <t>H-0</t>
  </si>
  <si>
    <t>H-15</t>
  </si>
  <si>
    <t>S1</t>
  </si>
  <si>
    <t>H-30</t>
  </si>
  <si>
    <t>S2</t>
  </si>
  <si>
    <t>H-45</t>
  </si>
  <si>
    <t>S3</t>
  </si>
  <si>
    <t>H-60</t>
  </si>
  <si>
    <t>S4</t>
  </si>
  <si>
    <r>
      <rPr>
        <sz val="12"/>
        <color theme="1"/>
        <rFont val="Times New Roman"/>
        <charset val="134"/>
      </rPr>
      <t xml:space="preserve">Gambar 2.  </t>
    </r>
    <r>
      <rPr>
        <sz val="12"/>
        <color theme="1"/>
        <rFont val="Times New Roman"/>
        <charset val="134"/>
      </rPr>
      <t xml:space="preserve">Nilai Faktor Kondisi (K) pada </t>
    </r>
    <r>
      <rPr>
        <sz val="12"/>
        <color theme="1"/>
        <rFont val="Times New Roman"/>
        <charset val="134"/>
      </rPr>
      <t>masing-masing kombinasi perlakuan selama 60 hari pemeliharaan benih ikan gurami.</t>
    </r>
  </si>
  <si>
    <r>
      <rPr>
        <i/>
        <sz val="12"/>
        <color theme="1"/>
        <rFont val="Times New Roman"/>
        <charset val="134"/>
      </rPr>
      <t xml:space="preserve">Figure 2. </t>
    </r>
    <r>
      <rPr>
        <i/>
        <sz val="12"/>
        <color theme="1"/>
        <rFont val="Times New Roman"/>
        <charset val="134"/>
      </rPr>
      <t>Condition Factor (K) values for each treatment combination during 60 days of giant gourami fry rearing.</t>
    </r>
  </si>
  <si>
    <t>FAKTOR KONDISI</t>
  </si>
  <si>
    <t>A</t>
  </si>
  <si>
    <t>B</t>
  </si>
  <si>
    <t>C</t>
  </si>
  <si>
    <t>STANDAR DEVIASI</t>
  </si>
  <si>
    <t>Kode Sampel</t>
  </si>
  <si>
    <t>Parameter Analisis</t>
  </si>
  <si>
    <r>
      <rPr>
        <b/>
        <sz val="10"/>
        <color theme="1"/>
        <rFont val="Arial"/>
        <charset val="134"/>
      </rPr>
      <t>Nitrit (N-NO</t>
    </r>
    <r>
      <rPr>
        <b/>
        <vertAlign val="subscript"/>
        <sz val="10"/>
        <color theme="1"/>
        <rFont val="Arial"/>
        <charset val="134"/>
      </rPr>
      <t>2</t>
    </r>
    <r>
      <rPr>
        <b/>
        <sz val="10"/>
        <color theme="1"/>
        <rFont val="Arial"/>
        <charset val="134"/>
      </rPr>
      <t>)</t>
    </r>
  </si>
  <si>
    <t>(ppm)</t>
  </si>
  <si>
    <t>ALKALINITAS</t>
  </si>
  <si>
    <t>SD</t>
  </si>
  <si>
    <t>Awal (02/05) Air Baku</t>
  </si>
  <si>
    <t>Tengah (02/05)</t>
  </si>
  <si>
    <t>Akhir (30/05)</t>
  </si>
  <si>
    <t>Sampling</t>
  </si>
  <si>
    <r>
      <rPr>
        <b/>
        <sz val="10"/>
        <color theme="1"/>
        <rFont val="Arial"/>
        <charset val="134"/>
      </rPr>
      <t>3A</t>
    </r>
    <r>
      <rPr>
        <b/>
        <vertAlign val="subscript"/>
        <sz val="10"/>
        <color theme="1"/>
        <rFont val="Arial"/>
        <charset val="134"/>
      </rPr>
      <t>1</t>
    </r>
  </si>
  <si>
    <t>Awal (H-0)</t>
  </si>
  <si>
    <r>
      <rPr>
        <b/>
        <sz val="10"/>
        <color theme="1"/>
        <rFont val="Arial"/>
        <charset val="134"/>
      </rPr>
      <t>3A</t>
    </r>
    <r>
      <rPr>
        <b/>
        <vertAlign val="subscript"/>
        <sz val="10"/>
        <color theme="1"/>
        <rFont val="Arial"/>
        <charset val="134"/>
      </rPr>
      <t>2</t>
    </r>
  </si>
  <si>
    <t>Tengah (H-30)</t>
  </si>
  <si>
    <r>
      <rPr>
        <b/>
        <sz val="10"/>
        <color theme="1"/>
        <rFont val="Arial"/>
        <charset val="134"/>
      </rPr>
      <t>3B</t>
    </r>
    <r>
      <rPr>
        <b/>
        <vertAlign val="subscript"/>
        <sz val="10"/>
        <color theme="1"/>
        <rFont val="Arial"/>
        <charset val="134"/>
      </rPr>
      <t>1</t>
    </r>
  </si>
  <si>
    <t>Akhir (H-60)</t>
  </si>
  <si>
    <r>
      <rPr>
        <b/>
        <sz val="10"/>
        <color theme="1"/>
        <rFont val="Arial"/>
        <charset val="134"/>
      </rPr>
      <t>3B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</si>
  <si>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3C</t>
    </r>
    <r>
      <rPr>
        <b/>
        <vertAlign val="subscript"/>
        <sz val="10"/>
        <color theme="1"/>
        <rFont val="Arial"/>
        <charset val="134"/>
      </rPr>
      <t>1</t>
    </r>
  </si>
  <si>
    <r>
      <rPr>
        <b/>
        <sz val="10"/>
        <color theme="1"/>
        <rFont val="Arial"/>
        <charset val="134"/>
      </rPr>
      <t>3C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</si>
  <si>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6A</t>
    </r>
    <r>
      <rPr>
        <b/>
        <vertAlign val="subscript"/>
        <sz val="10"/>
        <color theme="1"/>
        <rFont val="Arial"/>
        <charset val="134"/>
      </rPr>
      <t>1</t>
    </r>
  </si>
  <si>
    <r>
      <rPr>
        <b/>
        <sz val="10"/>
        <color theme="1"/>
        <rFont val="Arial"/>
        <charset val="134"/>
      </rPr>
      <t>6A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</si>
  <si>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6B</t>
    </r>
    <r>
      <rPr>
        <b/>
        <vertAlign val="subscript"/>
        <sz val="10"/>
        <color theme="1"/>
        <rFont val="Arial"/>
        <charset val="134"/>
      </rPr>
      <t>1</t>
    </r>
  </si>
  <si>
    <t>KESADAHAN</t>
  </si>
  <si>
    <r>
      <rPr>
        <b/>
        <sz val="10"/>
        <color theme="1"/>
        <rFont val="Arial"/>
        <charset val="134"/>
      </rPr>
      <t>6B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</si>
  <si>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6C</t>
    </r>
    <r>
      <rPr>
        <b/>
        <vertAlign val="subscript"/>
        <sz val="10"/>
        <color theme="1"/>
        <rFont val="Arial"/>
        <charset val="134"/>
      </rPr>
      <t>1</t>
    </r>
  </si>
  <si>
    <r>
      <rPr>
        <b/>
        <sz val="10"/>
        <color theme="1"/>
        <rFont val="Arial"/>
        <charset val="134"/>
      </rPr>
      <t>6C</t>
    </r>
    <r>
      <rPr>
        <b/>
        <vertAlign val="subscript"/>
        <sz val="10"/>
        <color theme="1"/>
        <rFont val="Arial"/>
        <charset val="134"/>
      </rPr>
      <t>2</t>
    </r>
  </si>
  <si>
    <t>Spesifikasi Metoda</t>
  </si>
  <si>
    <t>SNI : 06-2422.1991</t>
  </si>
  <si>
    <t>SNI : 06-6989.12-2004</t>
  </si>
  <si>
    <t>SNI : 06-6989.09-2004</t>
  </si>
  <si>
    <t>Nitrit (N-NO2)</t>
  </si>
  <si>
    <t>NITRIT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</si>
</sst>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);[Red]\(0.00\)"/>
    <numFmt numFmtId="179" formatCode="0.000_);[Red]\(0.000\)"/>
    <numFmt numFmtId="180" formatCode="0.00_ "/>
    <numFmt numFmtId="181" formatCode="0.000_ "/>
    <numFmt numFmtId="182" formatCode="0.000"/>
  </numFmts>
  <fonts count="50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i/>
      <sz val="12"/>
      <color theme="1"/>
      <name val="Times New Roman"/>
      <charset val="134"/>
    </font>
    <font>
      <b/>
      <sz val="8"/>
      <color rgb="FF000000"/>
      <name val="Times New Roman"/>
      <charset val="134"/>
    </font>
    <font>
      <b/>
      <i/>
      <sz val="8"/>
      <color rgb="FF000000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i/>
      <sz val="8"/>
      <color rgb="FF000000"/>
      <name val="Times New Roman"/>
      <charset val="134"/>
    </font>
    <font>
      <b/>
      <sz val="8"/>
      <color theme="1"/>
      <name val="Times New Roman"/>
      <charset val="134"/>
    </font>
    <font>
      <sz val="8"/>
      <name val="Times New Roman"/>
      <charset val="134"/>
    </font>
    <font>
      <b/>
      <i/>
      <sz val="8"/>
      <color theme="1"/>
      <name val="Times New Roman"/>
      <charset val="134"/>
    </font>
    <font>
      <sz val="8"/>
      <color rgb="FF010205"/>
      <name val="Times New Roman"/>
      <charset val="134"/>
    </font>
    <font>
      <b/>
      <sz val="8"/>
      <color rgb="FFFF0000"/>
      <name val="Times New Roman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vertAlign val="subscript"/>
      <sz val="10"/>
      <color theme="1"/>
      <name val="Arial"/>
      <charset val="134"/>
    </font>
    <font>
      <b/>
      <vertAlign val="superscript"/>
      <sz val="8"/>
      <color rgb="FF000000"/>
      <name val="Times New Roman"/>
      <charset val="134"/>
    </font>
    <font>
      <b/>
      <i/>
      <vertAlign val="superscript"/>
      <sz val="8"/>
      <color rgb="FF000000"/>
      <name val="Times New Roman"/>
      <charset val="134"/>
    </font>
    <font>
      <vertAlign val="superscript"/>
      <sz val="8"/>
      <color rgb="FF000000"/>
      <name val="Times New Roman"/>
      <charset val="134"/>
    </font>
    <font>
      <i/>
      <sz val="8"/>
      <color theme="1"/>
      <name val="Times New Roman"/>
      <charset val="134"/>
    </font>
    <font>
      <vertAlign val="superscript"/>
      <sz val="8"/>
      <color theme="1"/>
      <name val="Times New Roman"/>
      <charset val="134"/>
    </font>
    <font>
      <vertAlign val="subscript"/>
      <sz val="8"/>
      <color rgb="FF000000"/>
      <name val="Times New Roman"/>
      <charset val="134"/>
    </font>
    <font>
      <i/>
      <sz val="8"/>
      <name val="Times New Roman"/>
      <charset val="134"/>
    </font>
    <font>
      <vertAlign val="superscript"/>
      <sz val="8"/>
      <name val="Times New Roman"/>
      <charset val="134"/>
    </font>
    <font>
      <i/>
      <sz val="8"/>
      <color rgb="FF010205"/>
      <name val="Times New Roman"/>
      <charset val="134"/>
    </font>
    <font>
      <b/>
      <vertAlign val="superscript"/>
      <sz val="8"/>
      <color rgb="FFFF0000"/>
      <name val="Times New Roman"/>
      <charset val="134"/>
    </font>
    <font>
      <vertAlign val="superscript"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3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5" fillId="0" borderId="34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36" applyNumberFormat="0" applyAlignment="0" applyProtection="0">
      <alignment vertical="center"/>
    </xf>
    <xf numFmtId="0" fontId="28" fillId="4" borderId="37" applyNumberFormat="0" applyAlignment="0" applyProtection="0">
      <alignment vertical="center"/>
    </xf>
    <xf numFmtId="0" fontId="29" fillId="4" borderId="36" applyNumberFormat="0" applyAlignment="0" applyProtection="0">
      <alignment vertical="center"/>
    </xf>
    <xf numFmtId="0" fontId="30" fillId="5" borderId="38" applyNumberFormat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32" fillId="0" borderId="4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179" fontId="3" fillId="0" borderId="1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textRotation="90"/>
    </xf>
    <xf numFmtId="0" fontId="0" fillId="0" borderId="18" xfId="0" applyFill="1" applyBorder="1" applyAlignment="1">
      <alignment horizontal="left" vertical="center"/>
    </xf>
    <xf numFmtId="180" fontId="0" fillId="0" borderId="19" xfId="0" applyNumberForma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 textRotation="90"/>
    </xf>
    <xf numFmtId="0" fontId="0" fillId="0" borderId="21" xfId="0" applyFill="1" applyBorder="1" applyAlignment="1">
      <alignment horizontal="left" vertical="center"/>
    </xf>
    <xf numFmtId="180" fontId="0" fillId="0" borderId="22" xfId="0" applyNumberForma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 textRotation="90"/>
    </xf>
    <xf numFmtId="0" fontId="0" fillId="0" borderId="24" xfId="0" applyFill="1" applyBorder="1" applyAlignment="1">
      <alignment horizontal="left" vertical="center"/>
    </xf>
    <xf numFmtId="180" fontId="0" fillId="0" borderId="25" xfId="0" applyNumberFormat="1" applyFill="1" applyBorder="1" applyAlignment="1">
      <alignment horizontal="right" vertical="center"/>
    </xf>
    <xf numFmtId="0" fontId="0" fillId="0" borderId="18" xfId="0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180" fontId="0" fillId="0" borderId="0" xfId="0" applyNumberFormat="1" applyFill="1" applyAlignment="1">
      <alignment horizontal="right" vertical="center"/>
    </xf>
    <xf numFmtId="0" fontId="0" fillId="0" borderId="24" xfId="0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181" fontId="0" fillId="0" borderId="0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24" xfId="0" applyFill="1" applyBorder="1" applyAlignment="1">
      <alignment horizontal="right" vertical="center"/>
    </xf>
    <xf numFmtId="181" fontId="0" fillId="0" borderId="26" xfId="0" applyNumberForma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vertical="center"/>
    </xf>
    <xf numFmtId="179" fontId="0" fillId="0" borderId="0" xfId="0" applyNumberFormat="1" applyFill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0" fontId="0" fillId="0" borderId="7" xfId="0" applyNumberFormat="1" applyFill="1" applyBorder="1" applyAlignment="1">
      <alignment horizontal="right" vertical="center"/>
    </xf>
    <xf numFmtId="180" fontId="0" fillId="0" borderId="21" xfId="0" applyNumberForma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/>
    </xf>
    <xf numFmtId="180" fontId="0" fillId="0" borderId="27" xfId="0" applyNumberForma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80" fontId="0" fillId="0" borderId="28" xfId="0" applyNumberFormat="1" applyFill="1" applyBorder="1" applyAlignment="1">
      <alignment horizontal="right" vertical="center"/>
    </xf>
    <xf numFmtId="180" fontId="0" fillId="0" borderId="24" xfId="0" applyNumberFormat="1" applyFill="1" applyBorder="1" applyAlignment="1">
      <alignment vertical="center"/>
    </xf>
    <xf numFmtId="180" fontId="0" fillId="0" borderId="21" xfId="0" applyNumberForma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180" fontId="0" fillId="0" borderId="24" xfId="0" applyNumberFormat="1" applyFill="1" applyBorder="1" applyAlignment="1">
      <alignment horizontal="right" vertical="center"/>
    </xf>
    <xf numFmtId="180" fontId="0" fillId="0" borderId="7" xfId="0" applyNumberFormat="1" applyFill="1" applyBorder="1" applyAlignment="1">
      <alignment vertical="center"/>
    </xf>
    <xf numFmtId="180" fontId="0" fillId="0" borderId="28" xfId="0" applyNumberFormat="1" applyFill="1" applyBorder="1" applyAlignment="1">
      <alignment vertical="center"/>
    </xf>
    <xf numFmtId="181" fontId="0" fillId="0" borderId="27" xfId="0" applyNumberForma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180" fontId="0" fillId="0" borderId="27" xfId="3" applyNumberFormat="1" applyBorder="1" applyAlignment="1">
      <alignment horizontal="center" vertical="center"/>
    </xf>
    <xf numFmtId="2" fontId="0" fillId="0" borderId="27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82" fontId="0" fillId="0" borderId="27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9" fontId="0" fillId="0" borderId="0" xfId="0" applyNumberFormat="1">
      <alignment vertical="center"/>
    </xf>
    <xf numFmtId="178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11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7" fillId="0" borderId="3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4" fillId="0" borderId="26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9" fillId="0" borderId="3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"3A"</c:f>
              <c:strCache>
                <c:ptCount val="1"/>
                <c:pt idx="0">
                  <c:v>3A</c:v>
                </c:pt>
              </c:strCache>
            </c:strRef>
          </c:tx>
          <c:spPr>
            <a:ln w="19050" cap="rnd" cmpd="sng">
              <a:solidFill>
                <a:schemeClr val="accent1"/>
              </a:solidFill>
              <a:prstDash val="sysDash"/>
              <a:round/>
            </a:ln>
            <a:effectLst/>
            <a:sp3d contourW="19050"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'[1]Olah Data'!$V$4:$V$8</c:f>
              <c:strCache>
                <c:ptCount val="5"/>
                <c:pt idx="0">
                  <c:v>H-0</c:v>
                </c:pt>
                <c:pt idx="1">
                  <c:v>H-15</c:v>
                </c:pt>
                <c:pt idx="2">
                  <c:v>H-30</c:v>
                </c:pt>
                <c:pt idx="3">
                  <c:v>H-45</c:v>
                </c:pt>
                <c:pt idx="4">
                  <c:v>H-60</c:v>
                </c:pt>
              </c:strCache>
            </c:strRef>
          </c:cat>
          <c:val>
            <c:numRef>
              <c:f>'[1]Olah Data'!$W$4:$W$8</c:f>
              <c:numCache>
                <c:formatCode>General</c:formatCode>
                <c:ptCount val="5"/>
                <c:pt idx="0">
                  <c:v>0.806333333333333</c:v>
                </c:pt>
                <c:pt idx="1">
                  <c:v>0.917777777777778</c:v>
                </c:pt>
                <c:pt idx="2">
                  <c:v>1.40055555555555</c:v>
                </c:pt>
                <c:pt idx="3">
                  <c:v>1.83277777777778</c:v>
                </c:pt>
                <c:pt idx="4">
                  <c:v>2.41673196881092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"3B"</c:f>
              <c:strCache>
                <c:ptCount val="1"/>
                <c:pt idx="0">
                  <c:v>3B</c:v>
                </c:pt>
              </c:strCache>
            </c:strRef>
          </c:tx>
          <c:spPr>
            <a:ln w="19050" cap="rnd" cmpd="sng">
              <a:solidFill>
                <a:schemeClr val="accent2"/>
              </a:solidFill>
              <a:prstDash val="sysDash"/>
              <a:round/>
            </a:ln>
            <a:effectLst/>
            <a:sp3d contourW="19050"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strRef>
              <c:f>'[1]Olah Data'!$V$4:$V$8</c:f>
              <c:strCache>
                <c:ptCount val="5"/>
                <c:pt idx="0">
                  <c:v>H-0</c:v>
                </c:pt>
                <c:pt idx="1">
                  <c:v>H-15</c:v>
                </c:pt>
                <c:pt idx="2">
                  <c:v>H-30</c:v>
                </c:pt>
                <c:pt idx="3">
                  <c:v>H-45</c:v>
                </c:pt>
                <c:pt idx="4">
                  <c:v>H-60</c:v>
                </c:pt>
              </c:strCache>
            </c:strRef>
          </c:cat>
          <c:val>
            <c:numRef>
              <c:f>'[1]Olah Data'!$X$4:$X$8</c:f>
              <c:numCache>
                <c:formatCode>General</c:formatCode>
                <c:ptCount val="5"/>
                <c:pt idx="0">
                  <c:v>0.823666666666667</c:v>
                </c:pt>
                <c:pt idx="1">
                  <c:v>0.973888888888889</c:v>
                </c:pt>
                <c:pt idx="2">
                  <c:v>1.36</c:v>
                </c:pt>
                <c:pt idx="3">
                  <c:v>1.93222222222222</c:v>
                </c:pt>
                <c:pt idx="4">
                  <c:v>2.54816666666667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"3C"</c:f>
              <c:strCache>
                <c:ptCount val="1"/>
                <c:pt idx="0">
                  <c:v>3C</c:v>
                </c:pt>
              </c:strCache>
            </c:strRef>
          </c:tx>
          <c:spPr>
            <a:ln w="19050" cap="rnd" cmpd="sng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  <a:sp3d contourW="19050"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strRef>
              <c:f>'[1]Olah Data'!$V$4:$V$8</c:f>
              <c:strCache>
                <c:ptCount val="5"/>
                <c:pt idx="0">
                  <c:v>H-0</c:v>
                </c:pt>
                <c:pt idx="1">
                  <c:v>H-15</c:v>
                </c:pt>
                <c:pt idx="2">
                  <c:v>H-30</c:v>
                </c:pt>
                <c:pt idx="3">
                  <c:v>H-45</c:v>
                </c:pt>
                <c:pt idx="4">
                  <c:v>H-60</c:v>
                </c:pt>
              </c:strCache>
            </c:strRef>
          </c:cat>
          <c:val>
            <c:numRef>
              <c:f>'[1]Olah Data'!$Y$4:$Y$8</c:f>
              <c:numCache>
                <c:formatCode>General</c:formatCode>
                <c:ptCount val="5"/>
                <c:pt idx="0">
                  <c:v>0.821666666666667</c:v>
                </c:pt>
                <c:pt idx="1">
                  <c:v>1.03166666666667</c:v>
                </c:pt>
                <c:pt idx="2">
                  <c:v>1.38666666666667</c:v>
                </c:pt>
                <c:pt idx="3">
                  <c:v>1.94055555555556</c:v>
                </c:pt>
                <c:pt idx="4">
                  <c:v>2.60816666666667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"6A"</c:f>
              <c:strCache>
                <c:ptCount val="1"/>
                <c:pt idx="0">
                  <c:v>6A</c:v>
                </c:pt>
              </c:strCache>
            </c:strRef>
          </c:tx>
          <c:spPr>
            <a:ln w="19050" cap="rnd" cmpd="sng">
              <a:solidFill>
                <a:schemeClr val="accent4"/>
              </a:solidFill>
              <a:prstDash val="sysDash"/>
              <a:round/>
            </a:ln>
            <a:effectLst/>
            <a:sp3d contourW="19050"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strRef>
              <c:f>'[1]Olah Data'!$V$4:$V$8</c:f>
              <c:strCache>
                <c:ptCount val="5"/>
                <c:pt idx="0">
                  <c:v>H-0</c:v>
                </c:pt>
                <c:pt idx="1">
                  <c:v>H-15</c:v>
                </c:pt>
                <c:pt idx="2">
                  <c:v>H-30</c:v>
                </c:pt>
                <c:pt idx="3">
                  <c:v>H-45</c:v>
                </c:pt>
                <c:pt idx="4">
                  <c:v>H-60</c:v>
                </c:pt>
              </c:strCache>
            </c:strRef>
          </c:cat>
          <c:val>
            <c:numRef>
              <c:f>'[1]Olah Data'!$Z$4:$Z$8</c:f>
              <c:numCache>
                <c:formatCode>General</c:formatCode>
                <c:ptCount val="5"/>
                <c:pt idx="0">
                  <c:v>0.799333333333333</c:v>
                </c:pt>
                <c:pt idx="1">
                  <c:v>1.02444444444445</c:v>
                </c:pt>
                <c:pt idx="2">
                  <c:v>1.57</c:v>
                </c:pt>
                <c:pt idx="3">
                  <c:v>2.57833333333333</c:v>
                </c:pt>
                <c:pt idx="4">
                  <c:v>3.3885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"6B"</c:f>
              <c:strCache>
                <c:ptCount val="1"/>
                <c:pt idx="0">
                  <c:v>6B</c:v>
                </c:pt>
              </c:strCache>
            </c:strRef>
          </c:tx>
          <c:spPr>
            <a:ln w="19050" cap="rnd" cmpd="sng">
              <a:solidFill>
                <a:srgbClr val="0070C0"/>
              </a:solidFill>
              <a:prstDash val="sysDash"/>
              <a:round/>
            </a:ln>
            <a:effectLst/>
            <a:sp3d contourW="19050"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cat>
            <c:strRef>
              <c:f>'[1]Olah Data'!$V$4:$V$8</c:f>
              <c:strCache>
                <c:ptCount val="5"/>
                <c:pt idx="0">
                  <c:v>H-0</c:v>
                </c:pt>
                <c:pt idx="1">
                  <c:v>H-15</c:v>
                </c:pt>
                <c:pt idx="2">
                  <c:v>H-30</c:v>
                </c:pt>
                <c:pt idx="3">
                  <c:v>H-45</c:v>
                </c:pt>
                <c:pt idx="4">
                  <c:v>H-60</c:v>
                </c:pt>
              </c:strCache>
            </c:strRef>
          </c:cat>
          <c:val>
            <c:numRef>
              <c:f>'[1]Olah Data'!$AA$4:$AA$8</c:f>
              <c:numCache>
                <c:formatCode>General</c:formatCode>
                <c:ptCount val="5"/>
                <c:pt idx="0">
                  <c:v>0.815166666666667</c:v>
                </c:pt>
                <c:pt idx="1">
                  <c:v>1.17777777777778</c:v>
                </c:pt>
                <c:pt idx="2">
                  <c:v>2.00222222222222</c:v>
                </c:pt>
                <c:pt idx="3">
                  <c:v>3.57944444444444</c:v>
                </c:pt>
                <c:pt idx="4">
                  <c:v>5.6875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"6C"</c:f>
              <c:strCache>
                <c:ptCount val="1"/>
                <c:pt idx="0">
                  <c:v>6C</c:v>
                </c:pt>
              </c:strCache>
            </c:strRef>
          </c:tx>
          <c:spPr>
            <a:ln w="19050" cap="rnd" cmpd="sng">
              <a:solidFill>
                <a:schemeClr val="accent6"/>
              </a:solidFill>
              <a:prstDash val="sysDash"/>
              <a:round/>
            </a:ln>
            <a:effectLst/>
            <a:sp3d contourW="19050"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strRef>
              <c:f>'[1]Olah Data'!$V$4:$V$8</c:f>
              <c:strCache>
                <c:ptCount val="5"/>
                <c:pt idx="0">
                  <c:v>H-0</c:v>
                </c:pt>
                <c:pt idx="1">
                  <c:v>H-15</c:v>
                </c:pt>
                <c:pt idx="2">
                  <c:v>H-30</c:v>
                </c:pt>
                <c:pt idx="3">
                  <c:v>H-45</c:v>
                </c:pt>
                <c:pt idx="4">
                  <c:v>H-60</c:v>
                </c:pt>
              </c:strCache>
            </c:strRef>
          </c:cat>
          <c:val>
            <c:numRef>
              <c:f>'[1]Olah Data'!$AB$4:$AB$8</c:f>
              <c:numCache>
                <c:formatCode>General</c:formatCode>
                <c:ptCount val="5"/>
                <c:pt idx="0">
                  <c:v>0.822</c:v>
                </c:pt>
                <c:pt idx="1">
                  <c:v>1.15833333333333</c:v>
                </c:pt>
                <c:pt idx="2">
                  <c:v>2.03888888888889</c:v>
                </c:pt>
                <c:pt idx="3">
                  <c:v>3.48777777777778</c:v>
                </c:pt>
                <c:pt idx="4">
                  <c:v>5.74488596491228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347753"/>
        <c:axId val="121708658"/>
      </c:lineChart>
      <c:catAx>
        <c:axId val="259347753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b="1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Sampling ke-</a:t>
                </a:r>
                <a:endParaRPr b="1">
                  <a:solidFill>
                    <a:sysClr val="windowText" lastClr="000000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  <a:sym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121708658"/>
        <c:crosses val="autoZero"/>
        <c:auto val="1"/>
        <c:lblAlgn val="ctr"/>
        <c:lblOffset val="100"/>
        <c:noMultiLvlLbl val="0"/>
      </c:catAx>
      <c:valAx>
        <c:axId val="12170865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Rerata Bobot ( g/ekor )</a:t>
                </a:r>
                <a:endParaRPr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  <a:sym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12700" cmpd="sng">
            <a:solidFill>
              <a:schemeClr val="tx1"/>
            </a:solidFill>
            <a:prstDash val="solid"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25934775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"Perlakuan FR 3%"</c:f>
              <c:strCache>
                <c:ptCount val="1"/>
                <c:pt idx="0">
                  <c:v>Perlakuan FR 3%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018055555555555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7" charset="0"/>
                        <a:ea typeface="Arial" panose="020B0604020202020204" pitchFamily="7" charset="0"/>
                        <a:cs typeface="Arial" panose="020B0604020202020204" pitchFamily="7" charset="0"/>
                        <a:sym typeface="Arial" panose="020B0604020202020204" pitchFamily="7" charset="0"/>
                      </a:defRPr>
                    </a:pPr>
                    <a:r>
                      <a:t>1.51±0.01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0.01504629629629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7" charset="0"/>
                        <a:ea typeface="Arial" panose="020B0604020202020204" pitchFamily="7" charset="0"/>
                        <a:cs typeface="Arial" panose="020B0604020202020204" pitchFamily="7" charset="0"/>
                        <a:sym typeface="Arial" panose="020B0604020202020204" pitchFamily="7" charset="0"/>
                      </a:defRPr>
                    </a:pPr>
                    <a:r>
                      <a:t>1.48±0.04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"/>
                  <c:y val="0.015046296296296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7" charset="0"/>
                        <a:ea typeface="Arial" panose="020B0604020202020204" pitchFamily="7" charset="0"/>
                        <a:cs typeface="Arial" panose="020B0604020202020204" pitchFamily="7" charset="0"/>
                        <a:sym typeface="Arial" panose="020B0604020202020204" pitchFamily="7" charset="0"/>
                      </a:defRPr>
                    </a:pPr>
                    <a:r>
                      <a:t>1.47±0.01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'[Olah Data Sampling.xlsx]Olah Data'!$E$107:$E$109</c:f>
                <c:numCache>
                  <c:formatCode>General</c:formatCode>
                  <c:ptCount val="3"/>
                  <c:pt idx="0">
                    <c:v>0.0135060672278724</c:v>
                  </c:pt>
                  <c:pt idx="1">
                    <c:v>0.0356584153641219</c:v>
                  </c:pt>
                  <c:pt idx="2">
                    <c:v>0.00628160803866499</c:v>
                  </c:pt>
                </c:numCache>
              </c:numRef>
            </c:plus>
            <c:minus>
              <c:numRef>
                <c:f>'[Olah Data Sampling.xlsx]Olah Data'!$E$107:$E$109</c:f>
                <c:numCache>
                  <c:formatCode>General</c:formatCode>
                  <c:ptCount val="3"/>
                  <c:pt idx="0">
                    <c:v>0.0135060672278724</c:v>
                  </c:pt>
                  <c:pt idx="1">
                    <c:v>0.0356584153641219</c:v>
                  </c:pt>
                  <c:pt idx="2">
                    <c:v>0.00628160803866499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'[1]Olah Data'!$E$103:$E$105</c:f>
              <c:numCache>
                <c:formatCode>General</c:formatCode>
                <c:ptCount val="3"/>
                <c:pt idx="0">
                  <c:v>1.51438479743975</c:v>
                </c:pt>
                <c:pt idx="1">
                  <c:v>1.47846011609331</c:v>
                </c:pt>
                <c:pt idx="2">
                  <c:v>1.4715714921819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'[2]Olah Data'!$F$111:$F$113</c15:f>
                <c15:dlblRangeCache>
                  <c:ptCount val="3"/>
                  <c:pt idx="0">
                    <c:v>#REF!</c:v>
                  </c:pt>
                  <c:pt idx="1">
                    <c:v>#REF!</c:v>
                  </c:pt>
                  <c:pt idx="2">
                    <c:v>#REF!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"Perlakuan FR 6%"</c:f>
              <c:strCache>
                <c:ptCount val="1"/>
                <c:pt idx="0">
                  <c:v>Perlakuan FR 6%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00158061116965227"/>
                  <c:y val="-0.0101851851851852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7" charset="0"/>
                        <a:ea typeface="Arial" panose="020B0604020202020204" pitchFamily="7" charset="0"/>
                        <a:cs typeface="Arial" panose="020B0604020202020204" pitchFamily="7" charset="0"/>
                        <a:sym typeface="Arial" panose="020B0604020202020204" pitchFamily="7" charset="0"/>
                      </a:defRPr>
                    </a:pPr>
                    <a:r>
                      <a:t>1.58±0.04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"/>
                  <c:y val="0.0081018518518518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7" charset="0"/>
                        <a:ea typeface="Arial" panose="020B0604020202020204" pitchFamily="7" charset="0"/>
                        <a:cs typeface="Arial" panose="020B0604020202020204" pitchFamily="7" charset="0"/>
                        <a:sym typeface="Arial" panose="020B0604020202020204" pitchFamily="7" charset="0"/>
                      </a:defRPr>
                    </a:pPr>
                    <a:r>
                      <a:t>1.68±0.03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"/>
                  <c:y val="-0.0935185185185185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10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7" charset="0"/>
                        <a:ea typeface="Arial" panose="020B0604020202020204" pitchFamily="7" charset="0"/>
                        <a:cs typeface="Arial" panose="020B0604020202020204" pitchFamily="7" charset="0"/>
                        <a:sym typeface="Arial" panose="020B0604020202020204" pitchFamily="7" charset="0"/>
                      </a:defRPr>
                    </a:pPr>
                    <a:r>
                      <a:t>1.91±0.49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'[Olah Data Sampling.xlsx]Olah Data'!$F$107:$F$109</c:f>
                <c:numCache>
                  <c:formatCode>General</c:formatCode>
                  <c:ptCount val="3"/>
                  <c:pt idx="0">
                    <c:v>0.0360591362302805</c:v>
                  </c:pt>
                  <c:pt idx="1">
                    <c:v>0.0289922398039366</c:v>
                  </c:pt>
                  <c:pt idx="2">
                    <c:v>0.48797110489245</c:v>
                  </c:pt>
                </c:numCache>
              </c:numRef>
            </c:plus>
            <c:minus>
              <c:numRef>
                <c:f>'[Olah Data Sampling.xlsx]Olah Data'!$F$107:$F$109</c:f>
                <c:numCache>
                  <c:formatCode>General</c:formatCode>
                  <c:ptCount val="3"/>
                  <c:pt idx="0">
                    <c:v>0.0360591362302805</c:v>
                  </c:pt>
                  <c:pt idx="1">
                    <c:v>0.0289922398039366</c:v>
                  </c:pt>
                  <c:pt idx="2">
                    <c:v>0.48797110489245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'[1]Olah Data'!$F$103:$F$105</c:f>
              <c:numCache>
                <c:formatCode>General</c:formatCode>
                <c:ptCount val="3"/>
                <c:pt idx="0">
                  <c:v>1.58404888084932</c:v>
                </c:pt>
                <c:pt idx="1">
                  <c:v>1.6832115498826</c:v>
                </c:pt>
                <c:pt idx="2">
                  <c:v>1.91408667077949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'[2]Olah Data'!$F$115:$F$117</c15:f>
                <c15:dlblRangeCache>
                  <c:ptCount val="3"/>
                  <c:pt idx="0">
                    <c:v>#REF!</c:v>
                  </c:pt>
                  <c:pt idx="1">
                    <c:v>#REF!</c:v>
                  </c:pt>
                  <c:pt idx="2">
                    <c:v>#REF!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46"/>
        <c:overlap val="-28"/>
        <c:axId val="991584280"/>
        <c:axId val="99179206"/>
      </c:barChart>
      <c:catAx>
        <c:axId val="99158428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t>Frekuensi Pemberian Pakan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99179206"/>
        <c:crosses val="autoZero"/>
        <c:auto val="1"/>
        <c:lblAlgn val="ctr"/>
        <c:lblOffset val="100"/>
        <c:noMultiLvlLbl val="0"/>
      </c:catAx>
      <c:valAx>
        <c:axId val="991792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t>Faktor Kondisi Fulton</a:t>
                </a:r>
              </a:p>
            </c:rich>
          </c:tx>
          <c:layout>
            <c:manualLayout>
              <c:xMode val="edge"/>
              <c:yMode val="edge"/>
              <c:x val="0.0289778714436249"/>
              <c:y val="0.1530092592592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0"/>
        <c:majorTickMark val="out"/>
        <c:minorTickMark val="none"/>
        <c:tickLblPos val="nextTo"/>
        <c:spPr>
          <a:noFill/>
          <a:ln w="12700" cmpd="sng">
            <a:solidFill>
              <a:schemeClr val="tx1"/>
            </a:solidFill>
            <a:prstDash val="solid"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99158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'Gambar 3'!$X$15</c:f>
              <c:strCache>
                <c:ptCount val="1"/>
                <c:pt idx="0">
                  <c:v>3A</c:v>
                </c:pt>
              </c:strCache>
            </c:strRef>
          </c:tx>
          <c:spPr>
            <a:ln w="12700" cap="rnd" cmpd="sng">
              <a:solidFill>
                <a:schemeClr val="accent6"/>
              </a:solidFill>
              <a:prstDash val="solid"/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3'!$AD$16:$AD$18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22.0617315730203</c:v>
                  </c:pt>
                  <c:pt idx="2">
                    <c:v>39.8242539164264</c:v>
                  </c:pt>
                </c:numCache>
              </c:numRef>
            </c:plus>
            <c:minus>
              <c:numRef>
                <c:f>'Gambar 3'!$AD$16:$AD$18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22.0617315730203</c:v>
                  </c:pt>
                  <c:pt idx="2">
                    <c:v>39.8242539164264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3'!$X$16:$X$18</c:f>
              <c:numCache>
                <c:formatCode>0.00_ </c:formatCode>
                <c:ptCount val="3"/>
                <c:pt idx="0">
                  <c:v>110.15</c:v>
                </c:pt>
                <c:pt idx="1">
                  <c:v>184.45</c:v>
                </c:pt>
                <c:pt idx="2">
                  <c:v>213.9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'Gambar 3'!$Y$15</c:f>
              <c:strCache>
                <c:ptCount val="1"/>
                <c:pt idx="0">
                  <c:v>3B</c:v>
                </c:pt>
              </c:strCache>
            </c:strRef>
          </c:tx>
          <c:spPr>
            <a:ln w="12700" cap="rnd" cmpd="sng">
              <a:solidFill>
                <a:schemeClr val="accent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1"/>
              </a:solidFill>
              <a:ln w="6350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3'!$AE$16:$AE$18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28.8146013333518</c:v>
                  </c:pt>
                  <c:pt idx="2">
                    <c:v>48.8115811053074</c:v>
                  </c:pt>
                </c:numCache>
              </c:numRef>
            </c:plus>
            <c:minus>
              <c:numRef>
                <c:f>'Gambar 3'!$AE$16:$AE$18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28.8146013333518</c:v>
                  </c:pt>
                  <c:pt idx="2">
                    <c:v>48.8115811053074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3'!$Y$16:$Y$18</c:f>
              <c:numCache>
                <c:formatCode>0.00_ </c:formatCode>
                <c:ptCount val="3"/>
                <c:pt idx="0">
                  <c:v>110.15</c:v>
                </c:pt>
                <c:pt idx="1">
                  <c:v>199.725</c:v>
                </c:pt>
                <c:pt idx="2">
                  <c:v>231.805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'Gambar 3'!$Z$15</c:f>
              <c:strCache>
                <c:ptCount val="1"/>
                <c:pt idx="0">
                  <c:v>3C</c:v>
                </c:pt>
              </c:strCache>
            </c:strRef>
          </c:tx>
          <c:spPr>
            <a:ln w="12700" cap="rnd" cmpd="sng">
              <a:solidFill>
                <a:schemeClr val="accent4"/>
              </a:solidFill>
              <a:prstDash val="solid"/>
              <a:round/>
            </a:ln>
            <a:effectLst/>
            <a:sp3d contourW="12700"/>
          </c:spPr>
          <c:marker>
            <c:symbol val="triangle"/>
            <c:size val="4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3'!$AF$16:$AF$18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0.388908729652589</c:v>
                  </c:pt>
                  <c:pt idx="2">
                    <c:v>7.02864140499428</c:v>
                  </c:pt>
                </c:numCache>
              </c:numRef>
            </c:plus>
            <c:minus>
              <c:numRef>
                <c:f>'Gambar 3'!$AF$16:$AF$18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0.388908729652589</c:v>
                  </c:pt>
                  <c:pt idx="2">
                    <c:v>7.02864140499428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3'!$Z$16:$Z$18</c:f>
              <c:numCache>
                <c:formatCode>0.00_ </c:formatCode>
                <c:ptCount val="3"/>
                <c:pt idx="0">
                  <c:v>110.15</c:v>
                </c:pt>
                <c:pt idx="1">
                  <c:v>186.425</c:v>
                </c:pt>
                <c:pt idx="2">
                  <c:v>209.74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'Gambar 3'!$AA$15</c:f>
              <c:strCache>
                <c:ptCount val="1"/>
                <c:pt idx="0">
                  <c:v>6A</c:v>
                </c:pt>
              </c:strCache>
            </c:strRef>
          </c:tx>
          <c:spPr>
            <a:ln w="12700" cap="rnd" cmpd="sng">
              <a:solidFill>
                <a:srgbClr val="FF0000"/>
              </a:solidFill>
              <a:prstDash val="sysDash"/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3'!$AG$16:$AG$18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3.21733585439878</c:v>
                  </c:pt>
                  <c:pt idx="2">
                    <c:v>3.69816846560566</c:v>
                  </c:pt>
                </c:numCache>
              </c:numRef>
            </c:plus>
            <c:minus>
              <c:numRef>
                <c:f>'Gambar 3'!$AG$16:$AG$18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3.21733585439878</c:v>
                  </c:pt>
                  <c:pt idx="2">
                    <c:v>3.69816846560566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3'!$AA$16:$AA$18</c:f>
              <c:numCache>
                <c:formatCode>0.00_ </c:formatCode>
                <c:ptCount val="3"/>
                <c:pt idx="0">
                  <c:v>110.15</c:v>
                </c:pt>
                <c:pt idx="1">
                  <c:v>193.175</c:v>
                </c:pt>
                <c:pt idx="2">
                  <c:v>222.155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'Gambar 3'!$AB$15</c:f>
              <c:strCache>
                <c:ptCount val="1"/>
                <c:pt idx="0">
                  <c:v>6B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prstDash val="sysDash"/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3'!$AH$16:$AH$18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7.81352993211136</c:v>
                  </c:pt>
                  <c:pt idx="2">
                    <c:v>9.461088732276</c:v>
                  </c:pt>
                </c:numCache>
              </c:numRef>
            </c:plus>
            <c:minus>
              <c:numRef>
                <c:f>'Gambar 3'!$AH$16:$AH$18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7.81352993211136</c:v>
                  </c:pt>
                  <c:pt idx="2">
                    <c:v>9.461088732276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3'!$AB$16:$AB$18</c:f>
              <c:numCache>
                <c:formatCode>0.00_ </c:formatCode>
                <c:ptCount val="3"/>
                <c:pt idx="0">
                  <c:v>110.15</c:v>
                </c:pt>
                <c:pt idx="1">
                  <c:v>233.975</c:v>
                </c:pt>
                <c:pt idx="2">
                  <c:v>283.11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'Gambar 3'!$AC$15</c:f>
              <c:strCache>
                <c:ptCount val="1"/>
                <c:pt idx="0">
                  <c:v>6C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ysDash"/>
              <a:round/>
            </a:ln>
            <a:effectLst/>
            <a:sp3d contourW="12700"/>
          </c:spPr>
          <c:marker>
            <c:symbol val="triangle"/>
            <c:size val="4"/>
            <c:spPr>
              <a:solidFill>
                <a:schemeClr val="tx1"/>
              </a:solidFill>
              <a:ln w="9525" cmpd="sng">
                <a:noFill/>
                <a:prstDash val="sysDot"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3'!$AI$16:$AI$18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7.10642315092479</c:v>
                  </c:pt>
                  <c:pt idx="2">
                    <c:v>16.7089332394381</c:v>
                  </c:pt>
                </c:numCache>
              </c:numRef>
            </c:plus>
            <c:minus>
              <c:numRef>
                <c:f>'Gambar 3'!$AI$16:$AI$18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7.10642315092479</c:v>
                  </c:pt>
                  <c:pt idx="2">
                    <c:v>16.7089332394381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3'!$AC$16:$AC$18</c:f>
              <c:numCache>
                <c:formatCode>0.00_ </c:formatCode>
                <c:ptCount val="3"/>
                <c:pt idx="0">
                  <c:v>110.15</c:v>
                </c:pt>
                <c:pt idx="1">
                  <c:v>196.175</c:v>
                </c:pt>
                <c:pt idx="2">
                  <c:v>231.635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73822"/>
        <c:axId val="964147391"/>
      </c:lineChart>
      <c:catAx>
        <c:axId val="88767382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964147391"/>
        <c:crosses val="autoZero"/>
        <c:auto val="1"/>
        <c:lblAlgn val="ctr"/>
        <c:lblOffset val="100"/>
        <c:noMultiLvlLbl val="0"/>
      </c:catAx>
      <c:valAx>
        <c:axId val="964147391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t>Kesadahan (mg L-1 CaCO3)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);[Red]\(0\)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88767382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ysClr val="windowText" lastClr="000000"/>
      </a:solidFill>
      <a:miter lim="800000"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'Gambar 3'!$X$29</c:f>
              <c:strCache>
                <c:ptCount val="1"/>
                <c:pt idx="0">
                  <c:v>3A</c:v>
                </c:pt>
              </c:strCache>
            </c:strRef>
          </c:tx>
          <c:spPr>
            <a:ln w="12700" cap="rnd" cmpd="sng">
              <a:solidFill>
                <a:schemeClr val="accent6"/>
              </a:solidFill>
              <a:prstDash val="solid"/>
              <a:round/>
            </a:ln>
            <a:effectLst/>
            <a:sp3d contourW="12700"/>
          </c:spPr>
          <c:marker>
            <c:symbol val="diamond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3'!$AD$30:$AD$32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0.0120208152801713</c:v>
                  </c:pt>
                  <c:pt idx="2">
                    <c:v>0.029698484809835</c:v>
                  </c:pt>
                </c:numCache>
              </c:numRef>
            </c:plus>
            <c:minus>
              <c:numRef>
                <c:f>'Gambar 3'!$AD$30:$AD$32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0.0120208152801713</c:v>
                  </c:pt>
                  <c:pt idx="2">
                    <c:v>0.029698484809835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3'!$X$30:$X$32</c:f>
              <c:numCache>
                <c:formatCode>0.000_ </c:formatCode>
                <c:ptCount val="3"/>
                <c:pt idx="0">
                  <c:v>0.002</c:v>
                </c:pt>
                <c:pt idx="1">
                  <c:v>0.0125</c:v>
                </c:pt>
                <c:pt idx="2">
                  <c:v>0.027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'Gambar 3'!$Y$29</c:f>
              <c:strCache>
                <c:ptCount val="1"/>
                <c:pt idx="0">
                  <c:v>3B</c:v>
                </c:pt>
              </c:strCache>
            </c:strRef>
          </c:tx>
          <c:spPr>
            <a:ln w="12700" cap="rnd" cmpd="sng">
              <a:solidFill>
                <a:schemeClr val="accent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accent1"/>
              </a:solidFill>
              <a:ln w="9525" cmpd="sng">
                <a:noFill/>
                <a:prstDash val="solid"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3'!$AE$30:$AE$32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0.00777817459305202</c:v>
                  </c:pt>
                  <c:pt idx="2">
                    <c:v>0.0212132034355964</c:v>
                  </c:pt>
                </c:numCache>
              </c:numRef>
            </c:plus>
            <c:minus>
              <c:numRef>
                <c:f>'Gambar 3'!$AE$30:$AE$32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0.00777817459305202</c:v>
                  </c:pt>
                  <c:pt idx="2">
                    <c:v>0.0212132034355964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3'!$Y$30:$Y$32</c:f>
              <c:numCache>
                <c:formatCode>0.000_ </c:formatCode>
                <c:ptCount val="3"/>
                <c:pt idx="0">
                  <c:v>0.002</c:v>
                </c:pt>
                <c:pt idx="1">
                  <c:v>0.0125</c:v>
                </c:pt>
                <c:pt idx="2">
                  <c:v>0.025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'Gambar 3'!$Z$29</c:f>
              <c:strCache>
                <c:ptCount val="1"/>
                <c:pt idx="0">
                  <c:v>3C</c:v>
                </c:pt>
              </c:strCache>
            </c:strRef>
          </c:tx>
          <c:spPr>
            <a:ln w="12700" cap="rnd" cmpd="sng">
              <a:solidFill>
                <a:schemeClr val="accent4"/>
              </a:solidFill>
              <a:prstDash val="solid"/>
              <a:round/>
            </a:ln>
            <a:effectLst/>
            <a:sp3d contourW="12700"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3'!$AF$30:$AF$32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0.00141421356237309</c:v>
                  </c:pt>
                  <c:pt idx="2">
                    <c:v>0.00707106781186548</c:v>
                  </c:pt>
                </c:numCache>
              </c:numRef>
            </c:plus>
            <c:minus>
              <c:numRef>
                <c:f>'Gambar 3'!$AF$30:$AF$32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0.00141421356237309</c:v>
                  </c:pt>
                  <c:pt idx="2">
                    <c:v>0.00707106781186548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3'!$Z$30:$Z$32</c:f>
              <c:numCache>
                <c:formatCode>0.000_ </c:formatCode>
                <c:ptCount val="3"/>
                <c:pt idx="0">
                  <c:v>0.002</c:v>
                </c:pt>
                <c:pt idx="1">
                  <c:v>0.017</c:v>
                </c:pt>
                <c:pt idx="2">
                  <c:v>0.036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'Gambar 3'!$AA$29</c:f>
              <c:strCache>
                <c:ptCount val="1"/>
                <c:pt idx="0">
                  <c:v>6A</c:v>
                </c:pt>
              </c:strCache>
            </c:strRef>
          </c:tx>
          <c:spPr>
            <a:ln w="12700" cap="rnd" cmpd="sng">
              <a:solidFill>
                <a:srgbClr val="FF0000"/>
              </a:solidFill>
              <a:prstDash val="sysDash"/>
              <a:round/>
            </a:ln>
            <a:effectLst/>
            <a:sp3d contourW="12700"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3'!$AG$30:$AG$32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0.0014142135623731</c:v>
                  </c:pt>
                  <c:pt idx="2">
                    <c:v>0.00212132034355964</c:v>
                  </c:pt>
                </c:numCache>
              </c:numRef>
            </c:plus>
            <c:minus>
              <c:numRef>
                <c:f>'Gambar 3'!$AG$30:$AG$32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0.0014142135623731</c:v>
                  </c:pt>
                  <c:pt idx="2">
                    <c:v>0.00212132034355964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3'!$AA$30:$AA$32</c:f>
              <c:numCache>
                <c:formatCode>0.000_ </c:formatCode>
                <c:ptCount val="3"/>
                <c:pt idx="0">
                  <c:v>0.002</c:v>
                </c:pt>
                <c:pt idx="1">
                  <c:v>0.012</c:v>
                </c:pt>
                <c:pt idx="2">
                  <c:v>0.0195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'Gambar 3'!$AB$29</c:f>
              <c:strCache>
                <c:ptCount val="1"/>
                <c:pt idx="0">
                  <c:v>6B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prstDash val="sysDash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3'!$AH$30:$AH$32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0.00212132034355964</c:v>
                  </c:pt>
                  <c:pt idx="2">
                    <c:v>0.00424264068711928</c:v>
                  </c:pt>
                </c:numCache>
              </c:numRef>
            </c:plus>
            <c:minus>
              <c:numRef>
                <c:f>'Gambar 3'!$AH$30:$AH$32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0.00212132034355964</c:v>
                  </c:pt>
                  <c:pt idx="2">
                    <c:v>0.00424264068711928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3'!$AB$30:$AB$32</c:f>
              <c:numCache>
                <c:formatCode>0.000_ </c:formatCode>
                <c:ptCount val="3"/>
                <c:pt idx="0">
                  <c:v>0.002</c:v>
                </c:pt>
                <c:pt idx="1">
                  <c:v>0.0055</c:v>
                </c:pt>
                <c:pt idx="2">
                  <c:v>0.009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'Gambar 3'!$AC$29</c:f>
              <c:strCache>
                <c:ptCount val="1"/>
                <c:pt idx="0">
                  <c:v>6C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ysDash"/>
              <a:round/>
            </a:ln>
            <a:effectLst/>
            <a:sp3d contourW="12700"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3'!$AI$30:$AI$32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0.000707106781186548</c:v>
                  </c:pt>
                  <c:pt idx="2">
                    <c:v>0.00141421356237309</c:v>
                  </c:pt>
                </c:numCache>
              </c:numRef>
            </c:plus>
            <c:minus>
              <c:numRef>
                <c:f>'Gambar 3'!$AI$30:$AI$32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0.000707106781186548</c:v>
                  </c:pt>
                  <c:pt idx="2">
                    <c:v>0.00141421356237309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3'!$AC$30:$AC$32</c:f>
              <c:numCache>
                <c:formatCode>0.000_ </c:formatCode>
                <c:ptCount val="3"/>
                <c:pt idx="0">
                  <c:v>0.002</c:v>
                </c:pt>
                <c:pt idx="1">
                  <c:v>0.0135</c:v>
                </c:pt>
                <c:pt idx="2">
                  <c:v>0.026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73822"/>
        <c:axId val="964147391"/>
      </c:lineChart>
      <c:catAx>
        <c:axId val="88767382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964147391"/>
        <c:crosses val="autoZero"/>
        <c:auto val="1"/>
        <c:lblAlgn val="ctr"/>
        <c:lblOffset val="100"/>
        <c:noMultiLvlLbl val="0"/>
      </c:catAx>
      <c:valAx>
        <c:axId val="964147391"/>
        <c:scaling>
          <c:orientation val="minMax"/>
          <c:max val="0.06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t>Nitrit (mg L-1)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88767382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'Gambar 3'!$X$5</c:f>
              <c:strCache>
                <c:ptCount val="1"/>
                <c:pt idx="0">
                  <c:v>3A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chemeClr val="accent6">
                  <a:alpha val="90000"/>
                </a:schemeClr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3'!$AD$6:$AD$8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16.7937860531805</c:v>
                  </c:pt>
                  <c:pt idx="2">
                    <c:v>29.3873578261129</c:v>
                  </c:pt>
                </c:numCache>
              </c:numRef>
            </c:plus>
            <c:minus>
              <c:numRef>
                <c:f>'Gambar 3'!$AD$6:$AD$8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16.7937860531805</c:v>
                  </c:pt>
                  <c:pt idx="2">
                    <c:v>29.3873578261129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3'!$X$6:$X$8</c:f>
              <c:numCache>
                <c:formatCode>0.00_ </c:formatCode>
                <c:ptCount val="3"/>
                <c:pt idx="0">
                  <c:v>195</c:v>
                </c:pt>
                <c:pt idx="1">
                  <c:v>154.375</c:v>
                </c:pt>
                <c:pt idx="2">
                  <c:v>170.41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'Gambar 3'!$Y$5</c:f>
              <c:strCache>
                <c:ptCount val="1"/>
                <c:pt idx="0">
                  <c:v>3B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3'!$AE$6:$AE$8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5.30330085889911</c:v>
                  </c:pt>
                  <c:pt idx="2">
                    <c:v>13.4845263172275</c:v>
                  </c:pt>
                </c:numCache>
              </c:numRef>
            </c:plus>
            <c:minus>
              <c:numRef>
                <c:f>'Gambar 3'!$AE$6:$AE$8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5.30330085889911</c:v>
                  </c:pt>
                  <c:pt idx="2">
                    <c:v>13.4845263172275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3'!$Y$6:$Y$8</c:f>
              <c:numCache>
                <c:formatCode>0.00_ </c:formatCode>
                <c:ptCount val="3"/>
                <c:pt idx="0">
                  <c:v>195</c:v>
                </c:pt>
                <c:pt idx="1">
                  <c:v>156.25</c:v>
                </c:pt>
                <c:pt idx="2">
                  <c:v>169.665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'Gambar 3'!$Z$5</c:f>
              <c:strCache>
                <c:ptCount val="1"/>
                <c:pt idx="0">
                  <c:v>3C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  <a:sp3d contourW="12700"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triangle"/>
              <c:size val="4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3'!$AF$6:$AF$8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1.85261976670876</c:v>
                  </c:pt>
                </c:numCache>
              </c:numRef>
            </c:plus>
            <c:minus>
              <c:numRef>
                <c:f>'Gambar 3'!$AF$6:$AF$8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1.85261976670876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3'!$Z$6:$Z$8</c:f>
              <c:numCache>
                <c:formatCode>0.00_ </c:formatCode>
                <c:ptCount val="3"/>
                <c:pt idx="0">
                  <c:v>195</c:v>
                </c:pt>
                <c:pt idx="1">
                  <c:v>153.75</c:v>
                </c:pt>
                <c:pt idx="2">
                  <c:v>161.44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'Gambar 3'!$AA$5</c:f>
              <c:strCache>
                <c:ptCount val="1"/>
                <c:pt idx="0">
                  <c:v>6A</c:v>
                </c:pt>
              </c:strCache>
            </c:strRef>
          </c:tx>
          <c:spPr>
            <a:ln w="12700" cap="rnd" cmpd="sng">
              <a:solidFill>
                <a:srgbClr val="FF0000"/>
              </a:solidFill>
              <a:prstDash val="sysDash"/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3'!$AG$6:$AG$8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4.32749350086167</c:v>
                  </c:pt>
                </c:numCache>
              </c:numRef>
            </c:plus>
            <c:minus>
              <c:numRef>
                <c:f>'Gambar 3'!$AG$6:$AG$8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4.32749350086167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3'!$AA$6:$AA$8</c:f>
              <c:numCache>
                <c:formatCode>0.00_ </c:formatCode>
                <c:ptCount val="3"/>
                <c:pt idx="0">
                  <c:v>195</c:v>
                </c:pt>
                <c:pt idx="1">
                  <c:v>158.125</c:v>
                </c:pt>
                <c:pt idx="2">
                  <c:v>174.74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'Gambar 3'!$AB$5</c:f>
              <c:strCache>
                <c:ptCount val="1"/>
                <c:pt idx="0">
                  <c:v>6B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prstDash val="sysDash"/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3'!$AH$6:$AH$8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5.45179328294829</c:v>
                  </c:pt>
                </c:numCache>
              </c:numRef>
            </c:plus>
            <c:minus>
              <c:numRef>
                <c:f>'Gambar 3'!$AH$6:$AH$8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5.45179328294829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3'!$AB$6:$AB$8</c:f>
              <c:numCache>
                <c:formatCode>0.00_ </c:formatCode>
                <c:ptCount val="3"/>
                <c:pt idx="0">
                  <c:v>195</c:v>
                </c:pt>
                <c:pt idx="1">
                  <c:v>162.5</c:v>
                </c:pt>
                <c:pt idx="2">
                  <c:v>184.455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'Gambar 3'!$AC$5</c:f>
              <c:strCache>
                <c:ptCount val="1"/>
                <c:pt idx="0">
                  <c:v>6C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ysDash"/>
              <a:round/>
            </a:ln>
            <a:effectLst/>
            <a:sp3d contourW="12700"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'Gambar 3'!$AI$6:$AI$8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0.961665222413714</c:v>
                  </c:pt>
                </c:numCache>
              </c:numRef>
            </c:plus>
            <c:minus>
              <c:numRef>
                <c:f>'Gambar 3'!$AI$6:$AI$8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0.961665222413714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'Gambar 3'!$W$6:$W$8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'Gambar 3'!$AC$6:$AC$8</c:f>
              <c:numCache>
                <c:formatCode>0.00_ </c:formatCode>
                <c:ptCount val="3"/>
                <c:pt idx="0">
                  <c:v>195</c:v>
                </c:pt>
                <c:pt idx="1">
                  <c:v>155.625</c:v>
                </c:pt>
                <c:pt idx="2">
                  <c:v>169.63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34342"/>
        <c:axId val="297914930"/>
      </c:lineChart>
      <c:catAx>
        <c:axId val="82803434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297914930"/>
        <c:crosses val="autoZero"/>
        <c:auto val="1"/>
        <c:lblAlgn val="ctr"/>
        <c:lblOffset val="100"/>
        <c:noMultiLvlLbl val="0"/>
      </c:catAx>
      <c:valAx>
        <c:axId val="297914930"/>
        <c:scaling>
          <c:orientation val="minMax"/>
          <c:max val="210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sz="1000" b="1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Alkalinitas (mg L-1 CaCO3)</a:t>
                </a:r>
                <a:endParaRPr sz="1000" b="1">
                  <a:solidFill>
                    <a:sysClr val="windowText" lastClr="000000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  <a:sym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);[Red]\(0\)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82803434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12</xdr:row>
      <xdr:rowOff>105410</xdr:rowOff>
    </xdr:from>
    <xdr:to>
      <xdr:col>10</xdr:col>
      <xdr:colOff>583565</xdr:colOff>
      <xdr:row>29</xdr:row>
      <xdr:rowOff>39370</xdr:rowOff>
    </xdr:to>
    <xdr:graphicFrame>
      <xdr:nvGraphicFramePr>
        <xdr:cNvPr id="2" name="Chart 1"/>
        <xdr:cNvGraphicFramePr/>
      </xdr:nvGraphicFramePr>
      <xdr:xfrm>
        <a:off x="609600" y="2410460"/>
        <a:ext cx="6069965" cy="31724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558800</xdr:colOff>
      <xdr:row>19</xdr:row>
      <xdr:rowOff>76200</xdr:rowOff>
    </xdr:to>
    <xdr:graphicFrame>
      <xdr:nvGraphicFramePr>
        <xdr:cNvPr id="2" name="Chart 1"/>
        <xdr:cNvGraphicFramePr/>
      </xdr:nvGraphicFramePr>
      <xdr:xfrm>
        <a:off x="3048000" y="97155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508000</xdr:colOff>
      <xdr:row>13</xdr:row>
      <xdr:rowOff>38100</xdr:rowOff>
    </xdr:from>
    <xdr:to>
      <xdr:col>10</xdr:col>
      <xdr:colOff>18415</xdr:colOff>
      <xdr:row>14</xdr:row>
      <xdr:rowOff>114300</xdr:rowOff>
    </xdr:to>
    <xdr:sp>
      <xdr:nvSpPr>
        <xdr:cNvPr id="4" name="Text Box 4"/>
        <xdr:cNvSpPr txBox="1"/>
      </xdr:nvSpPr>
      <xdr:spPr>
        <a:xfrm>
          <a:off x="5384800" y="2533650"/>
          <a:ext cx="729615" cy="266700"/>
        </a:xfrm>
        <a:prstGeom prst="rect">
          <a:avLst/>
        </a:prstGeom>
        <a:noFill/>
        <a:ln w="635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8000"/>
            </a:lnSpc>
            <a:spcAft>
              <a:spcPts val="800"/>
            </a:spcAft>
          </a:pPr>
          <a:r>
            <a:rPr lang="en-US" altLang="zh-CN" sz="1000" b="1" kern="100">
              <a:solidFill>
                <a:srgbClr val="000000"/>
              </a:solidFill>
              <a:latin typeface="Arial" panose="020B0604020202020204"/>
              <a:ea typeface="Calibri" panose="020F0502020204030204"/>
              <a:cs typeface="Arial" panose="020B0604020202020204"/>
              <a:sym typeface="Times New Roman" panose="02020603050405020304" pitchFamily="12"/>
            </a:rPr>
            <a:t>3B      6B</a:t>
          </a:r>
          <a:endParaRPr lang="en-US" altLang="zh-CN" sz="1000" b="1" kern="100">
            <a:solidFill>
              <a:srgbClr val="000000"/>
            </a:solidFill>
            <a:latin typeface="Arial" panose="020B0604020202020204"/>
            <a:ea typeface="Calibri" panose="020F0502020204030204"/>
            <a:cs typeface="Arial" panose="020B0604020202020204"/>
            <a:sym typeface="Times New Roman" panose="02020603050405020304" pitchFamily="12"/>
          </a:endParaRPr>
        </a:p>
      </xdr:txBody>
    </xdr:sp>
    <xdr:clientData/>
  </xdr:twoCellAnchor>
  <xdr:twoCellAnchor>
    <xdr:from>
      <xdr:col>11</xdr:col>
      <xdr:colOff>12700</xdr:colOff>
      <xdr:row>13</xdr:row>
      <xdr:rowOff>38100</xdr:rowOff>
    </xdr:from>
    <xdr:to>
      <xdr:col>12</xdr:col>
      <xdr:colOff>170180</xdr:colOff>
      <xdr:row>14</xdr:row>
      <xdr:rowOff>114300</xdr:rowOff>
    </xdr:to>
    <xdr:sp>
      <xdr:nvSpPr>
        <xdr:cNvPr id="5" name="Text Box 8"/>
        <xdr:cNvSpPr txBox="1"/>
      </xdr:nvSpPr>
      <xdr:spPr>
        <a:xfrm>
          <a:off x="6718300" y="2533650"/>
          <a:ext cx="767080" cy="266700"/>
        </a:xfrm>
        <a:prstGeom prst="rect">
          <a:avLst/>
        </a:prstGeom>
        <a:noFill/>
        <a:ln w="635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>
            <a:lnSpc>
              <a:spcPct val="108000"/>
            </a:lnSpc>
            <a:spcAft>
              <a:spcPts val="800"/>
            </a:spcAft>
          </a:pPr>
          <a:r>
            <a:rPr lang="en-US" altLang="zh-CN" sz="1000" b="1" kern="100">
              <a:solidFill>
                <a:srgbClr val="000000"/>
              </a:solidFill>
              <a:latin typeface="Arial" panose="020B0604020202020204"/>
              <a:ea typeface="Calibri" panose="020F0502020204030204"/>
              <a:cs typeface="Arial" panose="020B0604020202020204"/>
              <a:sym typeface="Times New Roman" panose="02020603050405020304" pitchFamily="12"/>
            </a:rPr>
            <a:t>3C      6C</a:t>
          </a:r>
          <a:endParaRPr lang="en-US" altLang="zh-CN" sz="1000" b="1" kern="100">
            <a:solidFill>
              <a:srgbClr val="000000"/>
            </a:solidFill>
            <a:latin typeface="Arial" panose="020B0604020202020204"/>
            <a:ea typeface="Calibri" panose="020F0502020204030204"/>
            <a:cs typeface="Arial" panose="020B0604020202020204"/>
            <a:sym typeface="Times New Roman" panose="02020603050405020304" pitchFamily="12"/>
          </a:endParaRPr>
        </a:p>
      </xdr:txBody>
    </xdr:sp>
    <xdr:clientData/>
  </xdr:twoCellAnchor>
  <xdr:twoCellAnchor>
    <xdr:from>
      <xdr:col>6</xdr:col>
      <xdr:colOff>393700</xdr:colOff>
      <xdr:row>13</xdr:row>
      <xdr:rowOff>38100</xdr:rowOff>
    </xdr:from>
    <xdr:to>
      <xdr:col>7</xdr:col>
      <xdr:colOff>551180</xdr:colOff>
      <xdr:row>14</xdr:row>
      <xdr:rowOff>114300</xdr:rowOff>
    </xdr:to>
    <xdr:sp>
      <xdr:nvSpPr>
        <xdr:cNvPr id="6" name="Text Box 3"/>
        <xdr:cNvSpPr txBox="1"/>
      </xdr:nvSpPr>
      <xdr:spPr>
        <a:xfrm>
          <a:off x="4051300" y="2533650"/>
          <a:ext cx="767080" cy="266700"/>
        </a:xfrm>
        <a:prstGeom prst="rect">
          <a:avLst/>
        </a:prstGeom>
        <a:noFill/>
        <a:ln w="6350">
          <a:noFill/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Overflow="overflow" horzOverflow="overflow" vert="horz" wrap="square" lIns="91440" tIns="45720" rIns="91440" bIns="45720" numCol="1" spcCol="0" rtlCol="0" fromWordArt="0" anchor="t" anchorCtr="0" forceAA="0" compatLnSpc="1">
          <a:noAutofit/>
        </a:bodyPr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63500" indent="-63500">
            <a:lnSpc>
              <a:spcPct val="108000"/>
            </a:lnSpc>
            <a:spcAft>
              <a:spcPts val="800"/>
            </a:spcAft>
          </a:pPr>
          <a:r>
            <a:rPr lang="en-US" altLang="zh-CN" sz="1000" b="1" kern="100">
              <a:solidFill>
                <a:srgbClr val="000000"/>
              </a:solidFill>
              <a:latin typeface="Arial" panose="020B0604020202020204"/>
              <a:ea typeface="Calibri" panose="020F0502020204030204"/>
              <a:cs typeface="Arial" panose="020B0604020202020204"/>
              <a:sym typeface="Times New Roman" panose="02020603050405020304" pitchFamily="12"/>
            </a:rPr>
            <a:t>3A      6A</a:t>
          </a:r>
          <a:endParaRPr lang="en-US" altLang="zh-CN" sz="1000" b="1" kern="100">
            <a:solidFill>
              <a:srgbClr val="000000"/>
            </a:solidFill>
            <a:latin typeface="Arial" panose="020B0604020202020204"/>
            <a:ea typeface="Calibri" panose="020F0502020204030204"/>
            <a:cs typeface="Arial" panose="020B0604020202020204"/>
            <a:sym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35</xdr:col>
      <xdr:colOff>234315</xdr:colOff>
      <xdr:row>12</xdr:row>
      <xdr:rowOff>152400</xdr:rowOff>
    </xdr:from>
    <xdr:to>
      <xdr:col>44</xdr:col>
      <xdr:colOff>62230</xdr:colOff>
      <xdr:row>25</xdr:row>
      <xdr:rowOff>157480</xdr:rowOff>
    </xdr:to>
    <xdr:graphicFrame>
      <xdr:nvGraphicFramePr>
        <xdr:cNvPr id="2" name="Chart 1"/>
        <xdr:cNvGraphicFramePr/>
      </xdr:nvGraphicFramePr>
      <xdr:xfrm>
        <a:off x="23773765" y="2917825"/>
        <a:ext cx="5314315" cy="2748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263525</xdr:colOff>
      <xdr:row>26</xdr:row>
      <xdr:rowOff>146050</xdr:rowOff>
    </xdr:from>
    <xdr:to>
      <xdr:col>44</xdr:col>
      <xdr:colOff>91440</xdr:colOff>
      <xdr:row>40</xdr:row>
      <xdr:rowOff>160655</xdr:rowOff>
    </xdr:to>
    <xdr:graphicFrame>
      <xdr:nvGraphicFramePr>
        <xdr:cNvPr id="3" name="Chart 2"/>
        <xdr:cNvGraphicFramePr/>
      </xdr:nvGraphicFramePr>
      <xdr:xfrm>
        <a:off x="23802975" y="5854700"/>
        <a:ext cx="5314315" cy="2814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227330</xdr:colOff>
      <xdr:row>0</xdr:row>
      <xdr:rowOff>92075</xdr:rowOff>
    </xdr:from>
    <xdr:to>
      <xdr:col>44</xdr:col>
      <xdr:colOff>55245</xdr:colOff>
      <xdr:row>11</xdr:row>
      <xdr:rowOff>215900</xdr:rowOff>
    </xdr:to>
    <xdr:graphicFrame>
      <xdr:nvGraphicFramePr>
        <xdr:cNvPr id="4" name="Chart 3"/>
        <xdr:cNvGraphicFramePr/>
      </xdr:nvGraphicFramePr>
      <xdr:xfrm>
        <a:off x="23766780" y="92075"/>
        <a:ext cx="5314315" cy="2660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SP2K\TESIS\DATA%20PENELITIAN\Olah%20Data%20Sampl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Olah Dat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Olah Data Sampl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omassa"/>
      <sheetName val="Biomassa Real"/>
      <sheetName val="Olah Data"/>
      <sheetName val="Transpose"/>
    </sheetNames>
    <sheetDataSet>
      <sheetData sheetId="0"/>
      <sheetData sheetId="1"/>
      <sheetData sheetId="2">
        <row r="4">
          <cell r="V4" t="str">
            <v>H-0</v>
          </cell>
          <cell r="W4">
            <v>0.806333333333333</v>
          </cell>
          <cell r="X4">
            <v>0.823666666666667</v>
          </cell>
          <cell r="Y4">
            <v>0.821666666666667</v>
          </cell>
          <cell r="Z4">
            <v>0.799333333333333</v>
          </cell>
          <cell r="AA4">
            <v>0.815166666666667</v>
          </cell>
          <cell r="AB4">
            <v>0.822</v>
          </cell>
        </row>
        <row r="5">
          <cell r="V5" t="str">
            <v>H-15</v>
          </cell>
          <cell r="W5">
            <v>0.917777777777778</v>
          </cell>
          <cell r="X5">
            <v>0.973888888888889</v>
          </cell>
          <cell r="Y5">
            <v>1.03166666666667</v>
          </cell>
          <cell r="Z5">
            <v>1.02444444444445</v>
          </cell>
          <cell r="AA5">
            <v>1.17777777777778</v>
          </cell>
          <cell r="AB5">
            <v>1.15833333333333</v>
          </cell>
        </row>
        <row r="6">
          <cell r="V6" t="str">
            <v>H-30</v>
          </cell>
          <cell r="W6">
            <v>1.40055555555555</v>
          </cell>
          <cell r="X6">
            <v>1.36</v>
          </cell>
          <cell r="Y6">
            <v>1.38666666666667</v>
          </cell>
          <cell r="Z6">
            <v>1.57</v>
          </cell>
          <cell r="AA6">
            <v>2.00222222222222</v>
          </cell>
          <cell r="AB6">
            <v>2.03888888888889</v>
          </cell>
        </row>
        <row r="7">
          <cell r="V7" t="str">
            <v>H-45</v>
          </cell>
          <cell r="W7">
            <v>1.83277777777778</v>
          </cell>
          <cell r="X7">
            <v>1.93222222222222</v>
          </cell>
          <cell r="Y7">
            <v>1.94055555555556</v>
          </cell>
          <cell r="Z7">
            <v>2.57833333333333</v>
          </cell>
          <cell r="AA7">
            <v>3.57944444444444</v>
          </cell>
          <cell r="AB7">
            <v>3.48777777777778</v>
          </cell>
        </row>
        <row r="8">
          <cell r="V8" t="str">
            <v>H-60</v>
          </cell>
          <cell r="W8">
            <v>2.41673196881092</v>
          </cell>
          <cell r="X8">
            <v>2.54816666666667</v>
          </cell>
          <cell r="Y8">
            <v>2.60816666666667</v>
          </cell>
          <cell r="Z8">
            <v>3.3885</v>
          </cell>
          <cell r="AA8">
            <v>5.6875</v>
          </cell>
          <cell r="AB8">
            <v>5.74488596491228</v>
          </cell>
        </row>
        <row r="103">
          <cell r="E103">
            <v>1.51438479743975</v>
          </cell>
          <cell r="F103">
            <v>1.58404888084932</v>
          </cell>
        </row>
        <row r="104">
          <cell r="E104">
            <v>1.47846011609331</v>
          </cell>
          <cell r="F104">
            <v>1.6832115498826</v>
          </cell>
        </row>
        <row r="105">
          <cell r="E105">
            <v>1.4715714921819</v>
          </cell>
          <cell r="F105">
            <v>1.91408667077949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lah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lah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1" sqref="A1"/>
    </sheetView>
  </sheetViews>
  <sheetFormatPr defaultColWidth="9.14285714285714" defaultRowHeight="15" outlineLevelCol="3"/>
  <cols>
    <col min="1" max="1" width="9.14285714285714" style="133"/>
    <col min="2" max="2" width="5" style="133" customWidth="1"/>
    <col min="3" max="3" width="30.7142857142857" style="133" customWidth="1"/>
    <col min="4" max="4" width="31.5714285714286" style="133" customWidth="1"/>
    <col min="5" max="16384" width="9.14285714285714" style="133"/>
  </cols>
  <sheetData>
    <row r="1" spans="1:1">
      <c r="A1" s="134" t="s">
        <v>0</v>
      </c>
    </row>
    <row r="2" ht="16.5" customHeight="1" spans="1:1">
      <c r="A2" s="125" t="s">
        <v>1</v>
      </c>
    </row>
    <row r="3" ht="16.5" customHeight="1" spans="1:1">
      <c r="A3" s="125"/>
    </row>
    <row r="4" ht="16.5" spans="2:4">
      <c r="B4" s="135" t="s">
        <v>2</v>
      </c>
      <c r="C4" s="136" t="s">
        <v>3</v>
      </c>
      <c r="D4" s="136" t="s">
        <v>4</v>
      </c>
    </row>
    <row r="5" ht="18" spans="2:4">
      <c r="B5" s="137">
        <v>1</v>
      </c>
      <c r="C5" s="138" t="s">
        <v>5</v>
      </c>
      <c r="D5" s="138" t="s">
        <v>6</v>
      </c>
    </row>
    <row r="6" ht="18" spans="2:4">
      <c r="B6" s="139">
        <v>2</v>
      </c>
      <c r="C6" s="140" t="s">
        <v>7</v>
      </c>
      <c r="D6" s="140" t="s">
        <v>8</v>
      </c>
    </row>
    <row r="7" ht="18" spans="2:4">
      <c r="B7" s="139">
        <v>3</v>
      </c>
      <c r="C7" s="140" t="s">
        <v>9</v>
      </c>
      <c r="D7" s="140" t="s">
        <v>10</v>
      </c>
    </row>
    <row r="8" ht="15.75" spans="2:4">
      <c r="B8" s="139">
        <v>4</v>
      </c>
      <c r="C8" s="140" t="s">
        <v>11</v>
      </c>
      <c r="D8" s="140" t="s">
        <v>12</v>
      </c>
    </row>
    <row r="9" ht="15.75" spans="2:4">
      <c r="B9" s="139">
        <v>5</v>
      </c>
      <c r="C9" s="140" t="s">
        <v>13</v>
      </c>
      <c r="D9" s="140" t="s">
        <v>14</v>
      </c>
    </row>
    <row r="10" ht="18" spans="2:4">
      <c r="B10" s="139">
        <v>6</v>
      </c>
      <c r="C10" s="140" t="s">
        <v>15</v>
      </c>
      <c r="D10" s="140" t="s">
        <v>16</v>
      </c>
    </row>
    <row r="11" ht="15.75" spans="2:4">
      <c r="B11" s="139">
        <v>7</v>
      </c>
      <c r="C11" s="140" t="s">
        <v>17</v>
      </c>
      <c r="D11" s="140" t="s">
        <v>18</v>
      </c>
    </row>
    <row r="12" ht="15.75" spans="2:4">
      <c r="B12" s="139">
        <v>8</v>
      </c>
      <c r="C12" s="140" t="s">
        <v>19</v>
      </c>
      <c r="D12" s="140" t="s">
        <v>20</v>
      </c>
    </row>
    <row r="13" ht="15.75" spans="2:4">
      <c r="B13" s="139">
        <v>9</v>
      </c>
      <c r="C13" s="140" t="s">
        <v>21</v>
      </c>
      <c r="D13" s="140" t="s">
        <v>22</v>
      </c>
    </row>
    <row r="14" ht="18.75" spans="2:4">
      <c r="B14" s="141">
        <v>10</v>
      </c>
      <c r="C14" s="142" t="s">
        <v>23</v>
      </c>
      <c r="D14" s="142" t="s">
        <v>24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A1"/>
    </sheetView>
  </sheetViews>
  <sheetFormatPr defaultColWidth="9.14285714285714" defaultRowHeight="15"/>
  <sheetData>
    <row r="1" customHeight="1" spans="1:1">
      <c r="A1" s="85" t="s">
        <v>25</v>
      </c>
    </row>
    <row r="2" customHeight="1" spans="1:1">
      <c r="A2" s="125" t="s">
        <v>26</v>
      </c>
    </row>
    <row r="3" ht="16.5" customHeight="1"/>
    <row r="4" customHeight="1" spans="2:11">
      <c r="B4" s="110" t="s">
        <v>3</v>
      </c>
      <c r="C4" s="110" t="s">
        <v>27</v>
      </c>
      <c r="D4" s="110"/>
      <c r="E4" s="110"/>
      <c r="F4" s="110" t="s">
        <v>28</v>
      </c>
      <c r="G4" s="110"/>
      <c r="H4" s="110"/>
      <c r="I4" s="110" t="s">
        <v>29</v>
      </c>
      <c r="J4" s="110"/>
      <c r="K4" s="110"/>
    </row>
    <row r="5" ht="21.75" spans="2:11">
      <c r="B5" s="91" t="s">
        <v>30</v>
      </c>
      <c r="C5" s="111" t="s">
        <v>31</v>
      </c>
      <c r="D5" s="111"/>
      <c r="E5" s="111"/>
      <c r="F5" s="111" t="s">
        <v>32</v>
      </c>
      <c r="G5" s="111"/>
      <c r="H5" s="111"/>
      <c r="I5" s="111" t="s">
        <v>33</v>
      </c>
      <c r="J5" s="111"/>
      <c r="K5" s="111"/>
    </row>
    <row r="6" ht="26.25" spans="3:11">
      <c r="C6" s="93" t="s">
        <v>34</v>
      </c>
      <c r="D6" s="93" t="s">
        <v>35</v>
      </c>
      <c r="E6" s="93" t="s">
        <v>36</v>
      </c>
      <c r="F6" s="110" t="s">
        <v>34</v>
      </c>
      <c r="G6" s="110" t="s">
        <v>35</v>
      </c>
      <c r="H6" s="110" t="s">
        <v>36</v>
      </c>
      <c r="I6" s="120" t="s">
        <v>37</v>
      </c>
      <c r="J6" s="120" t="s">
        <v>38</v>
      </c>
      <c r="K6" s="121" t="s">
        <v>39</v>
      </c>
    </row>
    <row r="7" ht="26.25" spans="3:11">
      <c r="C7" s="111" t="s">
        <v>40</v>
      </c>
      <c r="D7" s="111" t="s">
        <v>41</v>
      </c>
      <c r="E7" s="111" t="s">
        <v>42</v>
      </c>
      <c r="F7" s="111" t="s">
        <v>40</v>
      </c>
      <c r="G7" s="111" t="s">
        <v>41</v>
      </c>
      <c r="H7" s="111" t="s">
        <v>42</v>
      </c>
      <c r="I7" s="120"/>
      <c r="J7" s="120"/>
      <c r="K7" s="91" t="s">
        <v>38</v>
      </c>
    </row>
    <row r="8" ht="15.75" spans="2:11">
      <c r="B8" s="112"/>
      <c r="C8" s="93" t="s">
        <v>43</v>
      </c>
      <c r="D8" s="93" t="s">
        <v>44</v>
      </c>
      <c r="E8" s="93" t="s">
        <v>45</v>
      </c>
      <c r="F8" s="93" t="s">
        <v>46</v>
      </c>
      <c r="G8" s="93" t="s">
        <v>47</v>
      </c>
      <c r="H8" s="93" t="s">
        <v>48</v>
      </c>
      <c r="I8" s="120"/>
      <c r="J8" s="120"/>
      <c r="K8" s="112"/>
    </row>
    <row r="9" spans="2:11">
      <c r="B9" s="126" t="s">
        <v>49</v>
      </c>
      <c r="C9" s="126" t="s">
        <v>50</v>
      </c>
      <c r="D9" s="126" t="s">
        <v>50</v>
      </c>
      <c r="E9" s="126" t="s">
        <v>50</v>
      </c>
      <c r="F9" s="126" t="s">
        <v>50</v>
      </c>
      <c r="G9" s="126" t="s">
        <v>50</v>
      </c>
      <c r="H9" s="126" t="s">
        <v>50</v>
      </c>
      <c r="I9" s="130" t="s">
        <v>51</v>
      </c>
      <c r="J9" s="130" t="s">
        <v>51</v>
      </c>
      <c r="K9" s="130" t="s">
        <v>51</v>
      </c>
    </row>
    <row r="10" spans="2:11">
      <c r="B10" s="99" t="s">
        <v>52</v>
      </c>
      <c r="C10" s="99" t="s">
        <v>53</v>
      </c>
      <c r="D10" s="99" t="s">
        <v>54</v>
      </c>
      <c r="E10" s="99" t="s">
        <v>55</v>
      </c>
      <c r="F10" s="99" t="s">
        <v>56</v>
      </c>
      <c r="G10" s="99" t="s">
        <v>57</v>
      </c>
      <c r="H10" s="127" t="s">
        <v>58</v>
      </c>
      <c r="I10" s="131" t="s">
        <v>59</v>
      </c>
      <c r="J10" s="131" t="s">
        <v>59</v>
      </c>
      <c r="K10" s="131" t="s">
        <v>59</v>
      </c>
    </row>
    <row r="11" spans="2:11">
      <c r="B11" s="99" t="s">
        <v>60</v>
      </c>
      <c r="C11" s="99" t="s">
        <v>61</v>
      </c>
      <c r="D11" s="99" t="s">
        <v>62</v>
      </c>
      <c r="E11" s="99" t="s">
        <v>63</v>
      </c>
      <c r="F11" s="99" t="s">
        <v>64</v>
      </c>
      <c r="G11" s="99" t="s">
        <v>65</v>
      </c>
      <c r="H11" s="127" t="s">
        <v>66</v>
      </c>
      <c r="I11" s="131" t="s">
        <v>59</v>
      </c>
      <c r="J11" s="131" t="s">
        <v>59</v>
      </c>
      <c r="K11" s="131" t="s">
        <v>59</v>
      </c>
    </row>
    <row r="12" spans="2:11">
      <c r="B12" s="99" t="s">
        <v>67</v>
      </c>
      <c r="C12" s="99" t="s">
        <v>68</v>
      </c>
      <c r="D12" s="99" t="s">
        <v>69</v>
      </c>
      <c r="E12" s="99" t="s">
        <v>70</v>
      </c>
      <c r="F12" s="99" t="s">
        <v>71</v>
      </c>
      <c r="G12" s="99" t="s">
        <v>72</v>
      </c>
      <c r="H12" s="127" t="s">
        <v>73</v>
      </c>
      <c r="I12" s="131" t="s">
        <v>59</v>
      </c>
      <c r="J12" s="131" t="s">
        <v>59</v>
      </c>
      <c r="K12" s="131" t="s">
        <v>59</v>
      </c>
    </row>
    <row r="13" spans="2:11">
      <c r="B13" s="99" t="s">
        <v>74</v>
      </c>
      <c r="C13" s="99" t="s">
        <v>75</v>
      </c>
      <c r="D13" s="99" t="s">
        <v>76</v>
      </c>
      <c r="E13" s="99" t="s">
        <v>77</v>
      </c>
      <c r="F13" s="99" t="s">
        <v>78</v>
      </c>
      <c r="G13" s="99" t="s">
        <v>79</v>
      </c>
      <c r="H13" s="127" t="s">
        <v>80</v>
      </c>
      <c r="I13" s="131" t="s">
        <v>59</v>
      </c>
      <c r="J13" s="131" t="s">
        <v>59</v>
      </c>
      <c r="K13" s="131" t="s">
        <v>59</v>
      </c>
    </row>
    <row r="14" spans="2:11">
      <c r="B14" s="99" t="s">
        <v>81</v>
      </c>
      <c r="C14" s="99" t="s">
        <v>82</v>
      </c>
      <c r="D14" s="99" t="s">
        <v>82</v>
      </c>
      <c r="E14" s="99" t="s">
        <v>82</v>
      </c>
      <c r="F14" s="99" t="s">
        <v>82</v>
      </c>
      <c r="G14" s="99" t="s">
        <v>82</v>
      </c>
      <c r="H14" s="99" t="s">
        <v>82</v>
      </c>
      <c r="I14" s="108" t="s">
        <v>51</v>
      </c>
      <c r="J14" s="108" t="s">
        <v>51</v>
      </c>
      <c r="K14" s="108" t="s">
        <v>51</v>
      </c>
    </row>
    <row r="15" spans="2:11">
      <c r="B15" s="99" t="s">
        <v>83</v>
      </c>
      <c r="C15" s="99" t="s">
        <v>84</v>
      </c>
      <c r="D15" s="99" t="s">
        <v>85</v>
      </c>
      <c r="E15" s="99" t="s">
        <v>86</v>
      </c>
      <c r="F15" s="99" t="s">
        <v>87</v>
      </c>
      <c r="G15" s="127" t="s">
        <v>88</v>
      </c>
      <c r="H15" s="99" t="s">
        <v>89</v>
      </c>
      <c r="I15" s="131" t="s">
        <v>59</v>
      </c>
      <c r="J15" s="131" t="s">
        <v>90</v>
      </c>
      <c r="K15" s="131" t="s">
        <v>91</v>
      </c>
    </row>
    <row r="16" spans="2:11">
      <c r="B16" s="99" t="s">
        <v>92</v>
      </c>
      <c r="C16" s="99" t="s">
        <v>93</v>
      </c>
      <c r="D16" s="99" t="s">
        <v>93</v>
      </c>
      <c r="E16" s="99" t="s">
        <v>93</v>
      </c>
      <c r="F16" s="99" t="s">
        <v>93</v>
      </c>
      <c r="G16" s="99" t="s">
        <v>93</v>
      </c>
      <c r="H16" s="99" t="s">
        <v>93</v>
      </c>
      <c r="I16" s="108" t="s">
        <v>51</v>
      </c>
      <c r="J16" s="108" t="s">
        <v>51</v>
      </c>
      <c r="K16" s="108" t="s">
        <v>51</v>
      </c>
    </row>
    <row r="17" spans="2:11">
      <c r="B17" s="99" t="s">
        <v>94</v>
      </c>
      <c r="C17" s="99" t="s">
        <v>95</v>
      </c>
      <c r="D17" s="99" t="s">
        <v>96</v>
      </c>
      <c r="E17" s="99" t="s">
        <v>97</v>
      </c>
      <c r="F17" s="99" t="s">
        <v>98</v>
      </c>
      <c r="G17" s="127" t="s">
        <v>99</v>
      </c>
      <c r="H17" s="99" t="s">
        <v>100</v>
      </c>
      <c r="I17" s="131" t="s">
        <v>59</v>
      </c>
      <c r="J17" s="131" t="s">
        <v>59</v>
      </c>
      <c r="K17" s="131" t="s">
        <v>59</v>
      </c>
    </row>
    <row r="18" spans="2:11">
      <c r="B18" s="99" t="s">
        <v>101</v>
      </c>
      <c r="C18" s="99" t="s">
        <v>102</v>
      </c>
      <c r="D18" s="99" t="s">
        <v>103</v>
      </c>
      <c r="E18" s="99" t="s">
        <v>104</v>
      </c>
      <c r="F18" s="99" t="s">
        <v>105</v>
      </c>
      <c r="G18" s="127" t="s">
        <v>106</v>
      </c>
      <c r="H18" s="99" t="s">
        <v>107</v>
      </c>
      <c r="I18" s="131" t="s">
        <v>59</v>
      </c>
      <c r="J18" s="131" t="s">
        <v>59</v>
      </c>
      <c r="K18" s="131" t="s">
        <v>59</v>
      </c>
    </row>
    <row r="19" spans="2:11">
      <c r="B19" s="99" t="s">
        <v>108</v>
      </c>
      <c r="C19" s="99" t="s">
        <v>109</v>
      </c>
      <c r="D19" s="99" t="s">
        <v>110</v>
      </c>
      <c r="E19" s="99" t="s">
        <v>111</v>
      </c>
      <c r="F19" s="99" t="s">
        <v>111</v>
      </c>
      <c r="G19" s="127" t="s">
        <v>112</v>
      </c>
      <c r="H19" s="99" t="s">
        <v>110</v>
      </c>
      <c r="I19" s="131" t="s">
        <v>113</v>
      </c>
      <c r="J19" s="131" t="s">
        <v>114</v>
      </c>
      <c r="K19" s="131" t="s">
        <v>115</v>
      </c>
    </row>
    <row r="20" spans="2:11">
      <c r="B20" s="99" t="s">
        <v>116</v>
      </c>
      <c r="C20" s="99" t="s">
        <v>117</v>
      </c>
      <c r="D20" s="99" t="s">
        <v>118</v>
      </c>
      <c r="E20" s="99" t="s">
        <v>119</v>
      </c>
      <c r="F20" s="99" t="s">
        <v>120</v>
      </c>
      <c r="G20" s="99" t="s">
        <v>121</v>
      </c>
      <c r="H20" s="127" t="s">
        <v>122</v>
      </c>
      <c r="I20" s="131" t="s">
        <v>91</v>
      </c>
      <c r="J20" s="131" t="s">
        <v>123</v>
      </c>
      <c r="K20" s="131" t="s">
        <v>124</v>
      </c>
    </row>
    <row r="21" spans="2:11">
      <c r="B21" s="99" t="s">
        <v>125</v>
      </c>
      <c r="C21" s="99" t="s">
        <v>126</v>
      </c>
      <c r="D21" s="127" t="s">
        <v>127</v>
      </c>
      <c r="E21" s="99" t="s">
        <v>128</v>
      </c>
      <c r="F21" s="99" t="s">
        <v>129</v>
      </c>
      <c r="G21" s="99" t="s">
        <v>130</v>
      </c>
      <c r="H21" s="99" t="s">
        <v>131</v>
      </c>
      <c r="I21" s="131" t="s">
        <v>132</v>
      </c>
      <c r="J21" s="131" t="s">
        <v>133</v>
      </c>
      <c r="K21" s="131" t="s">
        <v>134</v>
      </c>
    </row>
    <row r="22" spans="2:11">
      <c r="B22" s="128" t="s">
        <v>135</v>
      </c>
      <c r="C22" s="128" t="s">
        <v>136</v>
      </c>
      <c r="D22" s="129" t="s">
        <v>137</v>
      </c>
      <c r="E22" s="128" t="s">
        <v>138</v>
      </c>
      <c r="F22" s="128" t="s">
        <v>139</v>
      </c>
      <c r="G22" s="128" t="s">
        <v>140</v>
      </c>
      <c r="H22" s="128" t="s">
        <v>141</v>
      </c>
      <c r="I22" s="132" t="s">
        <v>142</v>
      </c>
      <c r="J22" s="132" t="s">
        <v>143</v>
      </c>
      <c r="K22" s="132" t="s">
        <v>144</v>
      </c>
    </row>
  </sheetData>
  <mergeCells count="8">
    <mergeCell ref="C4:E4"/>
    <mergeCell ref="F4:H4"/>
    <mergeCell ref="I4:K4"/>
    <mergeCell ref="C5:E5"/>
    <mergeCell ref="F5:H5"/>
    <mergeCell ref="I5:K5"/>
    <mergeCell ref="I6:I8"/>
    <mergeCell ref="J6:J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A1" sqref="A1"/>
    </sheetView>
  </sheetViews>
  <sheetFormatPr defaultColWidth="9.14285714285714" defaultRowHeight="15"/>
  <sheetData>
    <row r="1" customHeight="1" spans="1:1">
      <c r="A1" s="109" t="s">
        <v>145</v>
      </c>
    </row>
    <row r="2" customHeight="1" spans="1:1">
      <c r="A2" s="86" t="s">
        <v>146</v>
      </c>
    </row>
    <row r="3" ht="16.5" customHeight="1"/>
    <row r="4" spans="2:11">
      <c r="B4" s="110" t="s">
        <v>3</v>
      </c>
      <c r="C4" s="110" t="s">
        <v>27</v>
      </c>
      <c r="D4" s="110"/>
      <c r="E4" s="110"/>
      <c r="F4" s="110" t="s">
        <v>28</v>
      </c>
      <c r="G4" s="110"/>
      <c r="H4" s="110"/>
      <c r="I4" s="110" t="s">
        <v>29</v>
      </c>
      <c r="J4" s="110"/>
      <c r="K4" s="110"/>
    </row>
    <row r="5" ht="21.75" spans="2:11">
      <c r="B5" s="91" t="s">
        <v>30</v>
      </c>
      <c r="C5" s="111" t="s">
        <v>31</v>
      </c>
      <c r="D5" s="111"/>
      <c r="E5" s="111"/>
      <c r="F5" s="111" t="s">
        <v>32</v>
      </c>
      <c r="G5" s="111"/>
      <c r="H5" s="111"/>
      <c r="I5" s="111" t="s">
        <v>33</v>
      </c>
      <c r="J5" s="111"/>
      <c r="K5" s="111"/>
    </row>
    <row r="6" ht="27" customHeight="1" spans="3:11">
      <c r="C6" s="93" t="s">
        <v>34</v>
      </c>
      <c r="D6" s="93" t="s">
        <v>35</v>
      </c>
      <c r="E6" s="93" t="s">
        <v>36</v>
      </c>
      <c r="F6" s="110" t="s">
        <v>34</v>
      </c>
      <c r="G6" s="110" t="s">
        <v>35</v>
      </c>
      <c r="H6" s="110" t="s">
        <v>36</v>
      </c>
      <c r="I6" s="120" t="s">
        <v>37</v>
      </c>
      <c r="J6" s="120" t="s">
        <v>38</v>
      </c>
      <c r="K6" s="121" t="s">
        <v>39</v>
      </c>
    </row>
    <row r="7" ht="26.25" spans="3:11">
      <c r="C7" s="111" t="s">
        <v>40</v>
      </c>
      <c r="D7" s="111" t="s">
        <v>41</v>
      </c>
      <c r="E7" s="111" t="s">
        <v>42</v>
      </c>
      <c r="F7" s="111" t="s">
        <v>40</v>
      </c>
      <c r="G7" s="111" t="s">
        <v>41</v>
      </c>
      <c r="H7" s="111" t="s">
        <v>42</v>
      </c>
      <c r="I7" s="120"/>
      <c r="J7" s="120"/>
      <c r="K7" s="91" t="s">
        <v>38</v>
      </c>
    </row>
    <row r="8" ht="16.5" customHeight="1" spans="2:11">
      <c r="B8" s="112"/>
      <c r="C8" s="93" t="s">
        <v>43</v>
      </c>
      <c r="D8" s="93" t="s">
        <v>44</v>
      </c>
      <c r="E8" s="93" t="s">
        <v>45</v>
      </c>
      <c r="F8" s="93" t="s">
        <v>46</v>
      </c>
      <c r="G8" s="93" t="s">
        <v>47</v>
      </c>
      <c r="H8" s="93" t="s">
        <v>48</v>
      </c>
      <c r="I8" s="120"/>
      <c r="J8" s="120"/>
      <c r="K8" s="112"/>
    </row>
    <row r="9" spans="2:11">
      <c r="B9" s="113" t="s">
        <v>147</v>
      </c>
      <c r="C9" s="114" t="s">
        <v>148</v>
      </c>
      <c r="D9" s="114" t="s">
        <v>149</v>
      </c>
      <c r="E9" s="114" t="s">
        <v>150</v>
      </c>
      <c r="F9" s="114" t="s">
        <v>151</v>
      </c>
      <c r="G9" s="114" t="s">
        <v>152</v>
      </c>
      <c r="H9" s="114" t="s">
        <v>153</v>
      </c>
      <c r="I9" s="122" t="s">
        <v>154</v>
      </c>
      <c r="J9" s="122" t="s">
        <v>154</v>
      </c>
      <c r="K9" s="122" t="s">
        <v>154</v>
      </c>
    </row>
    <row r="10" ht="31.5" customHeight="1" spans="2:11">
      <c r="B10" s="115" t="s">
        <v>155</v>
      </c>
      <c r="C10" s="114"/>
      <c r="D10" s="114"/>
      <c r="E10" s="114"/>
      <c r="F10" s="114"/>
      <c r="G10" s="114"/>
      <c r="H10" s="114"/>
      <c r="I10" s="122"/>
      <c r="J10" s="122"/>
      <c r="K10" s="122"/>
    </row>
    <row r="11" spans="2:11">
      <c r="B11" s="116" t="s">
        <v>156</v>
      </c>
      <c r="C11" s="117" t="s">
        <v>157</v>
      </c>
      <c r="D11" s="117" t="s">
        <v>158</v>
      </c>
      <c r="E11" s="117" t="s">
        <v>159</v>
      </c>
      <c r="F11" s="117" t="s">
        <v>160</v>
      </c>
      <c r="G11" s="117" t="s">
        <v>161</v>
      </c>
      <c r="H11" s="117" t="s">
        <v>162</v>
      </c>
      <c r="I11" s="123" t="s">
        <v>154</v>
      </c>
      <c r="J11" s="123" t="s">
        <v>163</v>
      </c>
      <c r="K11" s="123" t="s">
        <v>154</v>
      </c>
    </row>
    <row r="12" spans="2:11">
      <c r="B12" s="115" t="s">
        <v>164</v>
      </c>
      <c r="C12" s="117"/>
      <c r="D12" s="117"/>
      <c r="E12" s="117"/>
      <c r="F12" s="117"/>
      <c r="G12" s="117"/>
      <c r="H12" s="117"/>
      <c r="I12" s="123"/>
      <c r="J12" s="123"/>
      <c r="K12" s="123"/>
    </row>
    <row r="13" spans="2:11">
      <c r="B13" s="116" t="s">
        <v>165</v>
      </c>
      <c r="C13" s="118" t="s">
        <v>166</v>
      </c>
      <c r="D13" s="118" t="s">
        <v>167</v>
      </c>
      <c r="E13" s="118" t="s">
        <v>168</v>
      </c>
      <c r="F13" s="118" t="s">
        <v>169</v>
      </c>
      <c r="G13" s="118" t="s">
        <v>170</v>
      </c>
      <c r="H13" s="118" t="s">
        <v>171</v>
      </c>
      <c r="I13" s="124" t="s">
        <v>172</v>
      </c>
      <c r="J13" s="124" t="s">
        <v>173</v>
      </c>
      <c r="K13" s="124" t="s">
        <v>174</v>
      </c>
    </row>
    <row r="14" spans="2:11">
      <c r="B14" s="119" t="s">
        <v>175</v>
      </c>
      <c r="C14" s="118"/>
      <c r="D14" s="118"/>
      <c r="E14" s="118"/>
      <c r="F14" s="118"/>
      <c r="G14" s="118"/>
      <c r="H14" s="118"/>
      <c r="I14" s="124"/>
      <c r="J14" s="124"/>
      <c r="K14" s="124"/>
    </row>
  </sheetData>
  <mergeCells count="35">
    <mergeCell ref="C4:E4"/>
    <mergeCell ref="F4:H4"/>
    <mergeCell ref="I4:K4"/>
    <mergeCell ref="C5:E5"/>
    <mergeCell ref="F5:H5"/>
    <mergeCell ref="I5:K5"/>
    <mergeCell ref="C9:C10"/>
    <mergeCell ref="C11:C12"/>
    <mergeCell ref="C13:C14"/>
    <mergeCell ref="D9:D10"/>
    <mergeCell ref="D11:D12"/>
    <mergeCell ref="D13:D14"/>
    <mergeCell ref="E9:E10"/>
    <mergeCell ref="E11:E12"/>
    <mergeCell ref="E13:E14"/>
    <mergeCell ref="F9:F10"/>
    <mergeCell ref="F11:F12"/>
    <mergeCell ref="F13:F14"/>
    <mergeCell ref="G9:G10"/>
    <mergeCell ref="G11:G12"/>
    <mergeCell ref="G13:G14"/>
    <mergeCell ref="H9:H10"/>
    <mergeCell ref="H11:H12"/>
    <mergeCell ref="H13:H14"/>
    <mergeCell ref="I6:I8"/>
    <mergeCell ref="I9:I10"/>
    <mergeCell ref="I11:I12"/>
    <mergeCell ref="I13:I14"/>
    <mergeCell ref="J6:J8"/>
    <mergeCell ref="J9:J10"/>
    <mergeCell ref="J11:J12"/>
    <mergeCell ref="J13:J14"/>
    <mergeCell ref="K9:K10"/>
    <mergeCell ref="K11:K12"/>
    <mergeCell ref="K13:K1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A1" sqref="A1"/>
    </sheetView>
  </sheetViews>
  <sheetFormatPr defaultColWidth="9.14285714285714" defaultRowHeight="15"/>
  <sheetData>
    <row r="1" customHeight="1" spans="1:1">
      <c r="A1" s="85" t="s">
        <v>176</v>
      </c>
    </row>
    <row r="2" customHeight="1" spans="1:1">
      <c r="A2" s="86" t="s">
        <v>177</v>
      </c>
    </row>
    <row r="3" ht="16.5" customHeight="1"/>
    <row r="4" customHeight="1" spans="2:12">
      <c r="B4" s="90" t="s">
        <v>3</v>
      </c>
      <c r="C4" s="90"/>
      <c r="D4" s="90" t="s">
        <v>27</v>
      </c>
      <c r="E4" s="90"/>
      <c r="F4" s="90"/>
      <c r="G4" s="90" t="s">
        <v>28</v>
      </c>
      <c r="H4" s="90"/>
      <c r="I4" s="90"/>
      <c r="J4" s="90" t="s">
        <v>29</v>
      </c>
      <c r="K4" s="90"/>
      <c r="L4" s="90"/>
    </row>
    <row r="5" ht="16.5" customHeight="1" spans="2:12">
      <c r="B5" s="91" t="s">
        <v>30</v>
      </c>
      <c r="C5" s="91"/>
      <c r="D5" s="92" t="s">
        <v>31</v>
      </c>
      <c r="E5" s="92"/>
      <c r="F5" s="92"/>
      <c r="G5" s="92" t="s">
        <v>32</v>
      </c>
      <c r="H5" s="92"/>
      <c r="I5" s="92"/>
      <c r="J5" s="92" t="s">
        <v>33</v>
      </c>
      <c r="K5" s="92"/>
      <c r="L5" s="92"/>
    </row>
    <row r="6" ht="25.5" customHeight="1" spans="4:12">
      <c r="D6" s="93" t="s">
        <v>34</v>
      </c>
      <c r="E6" s="93" t="s">
        <v>35</v>
      </c>
      <c r="F6" s="93" t="s">
        <v>36</v>
      </c>
      <c r="G6" s="93" t="s">
        <v>34</v>
      </c>
      <c r="H6" s="93" t="s">
        <v>35</v>
      </c>
      <c r="I6" s="93" t="s">
        <v>36</v>
      </c>
      <c r="J6" s="91" t="s">
        <v>37</v>
      </c>
      <c r="K6" s="91" t="s">
        <v>38</v>
      </c>
      <c r="L6" s="91" t="s">
        <v>39</v>
      </c>
    </row>
    <row r="7" ht="26.25" spans="4:12">
      <c r="D7" s="92" t="s">
        <v>40</v>
      </c>
      <c r="E7" s="92" t="s">
        <v>41</v>
      </c>
      <c r="F7" s="92" t="s">
        <v>42</v>
      </c>
      <c r="G7" s="92" t="s">
        <v>40</v>
      </c>
      <c r="H7" s="92" t="s">
        <v>41</v>
      </c>
      <c r="I7" s="92" t="s">
        <v>42</v>
      </c>
      <c r="J7" s="91"/>
      <c r="K7" s="91"/>
      <c r="L7" s="91" t="s">
        <v>38</v>
      </c>
    </row>
    <row r="8" ht="16.5" customHeight="1" spans="4:11">
      <c r="D8" s="93" t="s">
        <v>43</v>
      </c>
      <c r="E8" s="93" t="s">
        <v>44</v>
      </c>
      <c r="F8" s="93" t="s">
        <v>45</v>
      </c>
      <c r="G8" s="93" t="s">
        <v>46</v>
      </c>
      <c r="H8" s="93" t="s">
        <v>47</v>
      </c>
      <c r="I8" s="93" t="s">
        <v>48</v>
      </c>
      <c r="J8" s="91"/>
      <c r="K8" s="91"/>
    </row>
    <row r="9" ht="16.5" customHeight="1" spans="2:12">
      <c r="B9" s="94" t="s">
        <v>178</v>
      </c>
      <c r="C9" s="94" t="s">
        <v>179</v>
      </c>
      <c r="D9" s="95" t="s">
        <v>180</v>
      </c>
      <c r="E9" s="96" t="s">
        <v>181</v>
      </c>
      <c r="F9" s="96" t="s">
        <v>182</v>
      </c>
      <c r="G9" s="96" t="s">
        <v>183</v>
      </c>
      <c r="H9" s="96" t="s">
        <v>184</v>
      </c>
      <c r="I9" s="95" t="s">
        <v>185</v>
      </c>
      <c r="J9" s="104" t="s">
        <v>186</v>
      </c>
      <c r="K9" s="104" t="s">
        <v>187</v>
      </c>
      <c r="L9" s="104" t="s">
        <v>188</v>
      </c>
    </row>
    <row r="10" ht="22.5" customHeight="1" spans="2:12">
      <c r="B10" s="97" t="s">
        <v>189</v>
      </c>
      <c r="C10" s="97" t="s">
        <v>190</v>
      </c>
      <c r="D10" s="95"/>
      <c r="E10" s="96"/>
      <c r="F10" s="96"/>
      <c r="G10" s="96"/>
      <c r="H10" s="96"/>
      <c r="I10" s="95"/>
      <c r="J10" s="104"/>
      <c r="K10" s="104"/>
      <c r="L10" s="104"/>
    </row>
    <row r="11" spans="2:12">
      <c r="B11" s="98" t="s">
        <v>191</v>
      </c>
      <c r="C11" s="98" t="s">
        <v>192</v>
      </c>
      <c r="D11" s="99" t="s">
        <v>193</v>
      </c>
      <c r="E11" s="100" t="s">
        <v>194</v>
      </c>
      <c r="F11" s="100" t="s">
        <v>195</v>
      </c>
      <c r="G11" s="100" t="s">
        <v>196</v>
      </c>
      <c r="H11" s="100" t="s">
        <v>197</v>
      </c>
      <c r="I11" s="99" t="s">
        <v>198</v>
      </c>
      <c r="J11" s="105" t="s">
        <v>199</v>
      </c>
      <c r="K11" s="105"/>
      <c r="L11" s="105"/>
    </row>
    <row r="12" customHeight="1" spans="3:12">
      <c r="C12" s="97" t="s">
        <v>200</v>
      </c>
      <c r="D12" s="99"/>
      <c r="E12" s="100"/>
      <c r="F12" s="100"/>
      <c r="G12" s="100"/>
      <c r="H12" s="100"/>
      <c r="I12" s="99"/>
      <c r="J12" s="99" t="s">
        <v>201</v>
      </c>
      <c r="K12" s="99"/>
      <c r="L12" s="99"/>
    </row>
    <row r="13" customHeight="1" spans="2:12">
      <c r="B13" s="98" t="s">
        <v>202</v>
      </c>
      <c r="C13" s="98" t="s">
        <v>179</v>
      </c>
      <c r="D13" s="99" t="s">
        <v>203</v>
      </c>
      <c r="E13" s="100" t="s">
        <v>204</v>
      </c>
      <c r="F13" s="100" t="s">
        <v>205</v>
      </c>
      <c r="G13" s="100" t="s">
        <v>206</v>
      </c>
      <c r="H13" s="100" t="s">
        <v>207</v>
      </c>
      <c r="I13" s="99" t="s">
        <v>208</v>
      </c>
      <c r="J13" s="106" t="s">
        <v>209</v>
      </c>
      <c r="K13" s="106" t="s">
        <v>210</v>
      </c>
      <c r="L13" s="106" t="s">
        <v>211</v>
      </c>
    </row>
    <row r="14" customHeight="1" spans="2:12">
      <c r="B14" s="97" t="s">
        <v>202</v>
      </c>
      <c r="C14" s="97" t="s">
        <v>190</v>
      </c>
      <c r="D14" s="99"/>
      <c r="E14" s="100"/>
      <c r="F14" s="100"/>
      <c r="G14" s="100"/>
      <c r="H14" s="100"/>
      <c r="I14" s="99"/>
      <c r="J14" s="106"/>
      <c r="K14" s="106"/>
      <c r="L14" s="106"/>
    </row>
    <row r="15" spans="3:12">
      <c r="C15" s="98" t="s">
        <v>192</v>
      </c>
      <c r="D15" s="99" t="s">
        <v>212</v>
      </c>
      <c r="E15" s="100" t="s">
        <v>213</v>
      </c>
      <c r="F15" s="100" t="s">
        <v>214</v>
      </c>
      <c r="G15" s="100" t="s">
        <v>215</v>
      </c>
      <c r="H15" s="100" t="s">
        <v>216</v>
      </c>
      <c r="I15" s="99" t="s">
        <v>217</v>
      </c>
      <c r="J15" s="107" t="s">
        <v>218</v>
      </c>
      <c r="K15" s="107"/>
      <c r="L15" s="107"/>
    </row>
    <row r="16" customHeight="1" spans="3:12">
      <c r="C16" s="97" t="s">
        <v>200</v>
      </c>
      <c r="D16" s="99"/>
      <c r="E16" s="100"/>
      <c r="F16" s="100"/>
      <c r="G16" s="100"/>
      <c r="H16" s="100"/>
      <c r="I16" s="99"/>
      <c r="J16" s="108" t="s">
        <v>219</v>
      </c>
      <c r="K16" s="108"/>
      <c r="L16" s="108"/>
    </row>
    <row r="17" ht="22.5" customHeight="1" spans="2:12">
      <c r="B17" s="98" t="s">
        <v>220</v>
      </c>
      <c r="C17" s="98" t="s">
        <v>179</v>
      </c>
      <c r="D17" s="99" t="s">
        <v>221</v>
      </c>
      <c r="E17" s="100" t="s">
        <v>222</v>
      </c>
      <c r="F17" s="100" t="s">
        <v>223</v>
      </c>
      <c r="G17" s="100" t="s">
        <v>224</v>
      </c>
      <c r="H17" s="100" t="s">
        <v>225</v>
      </c>
      <c r="I17" s="99" t="s">
        <v>226</v>
      </c>
      <c r="J17" s="106" t="s">
        <v>209</v>
      </c>
      <c r="K17" s="106" t="s">
        <v>227</v>
      </c>
      <c r="L17" s="106" t="s">
        <v>209</v>
      </c>
    </row>
    <row r="18" ht="22.5" customHeight="1" spans="2:12">
      <c r="B18" s="97" t="s">
        <v>228</v>
      </c>
      <c r="C18" s="97" t="s">
        <v>190</v>
      </c>
      <c r="D18" s="99"/>
      <c r="E18" s="100"/>
      <c r="F18" s="100"/>
      <c r="G18" s="100"/>
      <c r="H18" s="100"/>
      <c r="I18" s="99"/>
      <c r="J18" s="106"/>
      <c r="K18" s="106"/>
      <c r="L18" s="106"/>
    </row>
    <row r="19" spans="2:12">
      <c r="B19" s="98" t="s">
        <v>229</v>
      </c>
      <c r="C19" s="98" t="s">
        <v>192</v>
      </c>
      <c r="D19" s="99" t="s">
        <v>230</v>
      </c>
      <c r="E19" s="100" t="s">
        <v>231</v>
      </c>
      <c r="F19" s="100" t="s">
        <v>232</v>
      </c>
      <c r="G19" s="100" t="s">
        <v>233</v>
      </c>
      <c r="H19" s="100" t="s">
        <v>234</v>
      </c>
      <c r="I19" s="99" t="s">
        <v>235</v>
      </c>
      <c r="J19" s="105" t="s">
        <v>236</v>
      </c>
      <c r="K19" s="105"/>
      <c r="L19" s="105"/>
    </row>
    <row r="20" customHeight="1" spans="3:12">
      <c r="C20" s="97" t="s">
        <v>200</v>
      </c>
      <c r="D20" s="99"/>
      <c r="E20" s="100"/>
      <c r="F20" s="100"/>
      <c r="G20" s="100"/>
      <c r="H20" s="100"/>
      <c r="I20" s="99"/>
      <c r="J20" s="99" t="s">
        <v>237</v>
      </c>
      <c r="K20" s="99"/>
      <c r="L20" s="99"/>
    </row>
    <row r="21" customHeight="1" spans="2:12">
      <c r="B21" s="98" t="s">
        <v>238</v>
      </c>
      <c r="C21" s="98" t="s">
        <v>179</v>
      </c>
      <c r="D21" s="99" t="s">
        <v>239</v>
      </c>
      <c r="E21" s="100" t="s">
        <v>240</v>
      </c>
      <c r="F21" s="100" t="s">
        <v>241</v>
      </c>
      <c r="G21" s="100" t="s">
        <v>242</v>
      </c>
      <c r="H21" s="100" t="s">
        <v>243</v>
      </c>
      <c r="I21" s="99" t="s">
        <v>244</v>
      </c>
      <c r="J21" s="106" t="s">
        <v>245</v>
      </c>
      <c r="K21" s="106" t="s">
        <v>246</v>
      </c>
      <c r="L21" s="106" t="s">
        <v>247</v>
      </c>
    </row>
    <row r="22" customHeight="1" spans="2:12">
      <c r="B22" s="97" t="s">
        <v>248</v>
      </c>
      <c r="C22" s="97" t="s">
        <v>190</v>
      </c>
      <c r="D22" s="99"/>
      <c r="E22" s="100"/>
      <c r="F22" s="100"/>
      <c r="G22" s="100"/>
      <c r="H22" s="100"/>
      <c r="I22" s="99"/>
      <c r="J22" s="106"/>
      <c r="K22" s="106"/>
      <c r="L22" s="106"/>
    </row>
    <row r="23" ht="26.25" spans="2:12">
      <c r="B23" s="98" t="s">
        <v>249</v>
      </c>
      <c r="C23" s="98" t="s">
        <v>192</v>
      </c>
      <c r="D23" s="99" t="s">
        <v>250</v>
      </c>
      <c r="E23" s="100" t="s">
        <v>251</v>
      </c>
      <c r="F23" s="100" t="s">
        <v>252</v>
      </c>
      <c r="G23" s="100" t="s">
        <v>253</v>
      </c>
      <c r="H23" s="100" t="s">
        <v>254</v>
      </c>
      <c r="I23" s="99" t="s">
        <v>255</v>
      </c>
      <c r="J23" s="105" t="s">
        <v>256</v>
      </c>
      <c r="K23" s="105"/>
      <c r="L23" s="105"/>
    </row>
    <row r="24" customHeight="1" spans="3:12">
      <c r="C24" s="97" t="s">
        <v>200</v>
      </c>
      <c r="D24" s="99"/>
      <c r="E24" s="100"/>
      <c r="F24" s="100"/>
      <c r="G24" s="100"/>
      <c r="H24" s="100"/>
      <c r="I24" s="99"/>
      <c r="J24" s="99" t="s">
        <v>257</v>
      </c>
      <c r="K24" s="99"/>
      <c r="L24" s="99"/>
    </row>
    <row r="25" customHeight="1" spans="2:12">
      <c r="B25" s="98" t="s">
        <v>258</v>
      </c>
      <c r="C25" s="98" t="s">
        <v>179</v>
      </c>
      <c r="D25" s="99" t="s">
        <v>259</v>
      </c>
      <c r="E25" s="100" t="s">
        <v>260</v>
      </c>
      <c r="F25" s="100" t="s">
        <v>261</v>
      </c>
      <c r="G25" s="100" t="s">
        <v>262</v>
      </c>
      <c r="H25" s="100" t="s">
        <v>263</v>
      </c>
      <c r="I25" s="99" t="s">
        <v>264</v>
      </c>
      <c r="J25" s="106" t="s">
        <v>265</v>
      </c>
      <c r="K25" s="106" t="s">
        <v>266</v>
      </c>
      <c r="L25" s="106" t="s">
        <v>267</v>
      </c>
    </row>
    <row r="26" customHeight="1" spans="2:12">
      <c r="B26" s="97" t="s">
        <v>268</v>
      </c>
      <c r="C26" s="97" t="s">
        <v>190</v>
      </c>
      <c r="D26" s="99"/>
      <c r="E26" s="100"/>
      <c r="F26" s="100"/>
      <c r="G26" s="100"/>
      <c r="H26" s="100"/>
      <c r="I26" s="99"/>
      <c r="J26" s="106"/>
      <c r="K26" s="106"/>
      <c r="L26" s="106"/>
    </row>
    <row r="27" ht="26.25" spans="2:12">
      <c r="B27" s="98" t="s">
        <v>249</v>
      </c>
      <c r="C27" s="98" t="s">
        <v>192</v>
      </c>
      <c r="D27" s="99" t="s">
        <v>269</v>
      </c>
      <c r="E27" s="100" t="s">
        <v>270</v>
      </c>
      <c r="F27" s="100" t="s">
        <v>271</v>
      </c>
      <c r="G27" s="100" t="s">
        <v>272</v>
      </c>
      <c r="H27" s="100" t="s">
        <v>273</v>
      </c>
      <c r="I27" s="99" t="s">
        <v>274</v>
      </c>
      <c r="J27" s="105" t="s">
        <v>275</v>
      </c>
      <c r="K27" s="105"/>
      <c r="L27" s="105"/>
    </row>
    <row r="28" customHeight="1" spans="3:12">
      <c r="C28" s="97" t="s">
        <v>200</v>
      </c>
      <c r="D28" s="99"/>
      <c r="E28" s="100"/>
      <c r="F28" s="100"/>
      <c r="G28" s="100"/>
      <c r="H28" s="100"/>
      <c r="I28" s="99"/>
      <c r="J28" s="99" t="s">
        <v>257</v>
      </c>
      <c r="K28" s="99"/>
      <c r="L28" s="99"/>
    </row>
    <row r="29" customHeight="1" spans="2:12">
      <c r="B29" s="98" t="s">
        <v>276</v>
      </c>
      <c r="C29" s="98" t="s">
        <v>179</v>
      </c>
      <c r="D29" s="99" t="s">
        <v>277</v>
      </c>
      <c r="E29" s="100" t="s">
        <v>278</v>
      </c>
      <c r="F29" s="100" t="s">
        <v>279</v>
      </c>
      <c r="G29" s="100" t="s">
        <v>280</v>
      </c>
      <c r="H29" s="100" t="s">
        <v>281</v>
      </c>
      <c r="I29" s="99" t="s">
        <v>282</v>
      </c>
      <c r="J29" s="106" t="s">
        <v>283</v>
      </c>
      <c r="K29" s="106" t="s">
        <v>284</v>
      </c>
      <c r="L29" s="106" t="s">
        <v>285</v>
      </c>
    </row>
    <row r="30" spans="2:12">
      <c r="B30" s="97" t="s">
        <v>286</v>
      </c>
      <c r="C30" s="97" t="s">
        <v>190</v>
      </c>
      <c r="D30" s="99"/>
      <c r="E30" s="100"/>
      <c r="F30" s="100"/>
      <c r="G30" s="100"/>
      <c r="H30" s="100"/>
      <c r="I30" s="99"/>
      <c r="J30" s="106"/>
      <c r="K30" s="106"/>
      <c r="L30" s="106"/>
    </row>
    <row r="31" spans="2:12">
      <c r="B31" s="98" t="s">
        <v>229</v>
      </c>
      <c r="C31" s="98" t="s">
        <v>192</v>
      </c>
      <c r="D31" s="101" t="s">
        <v>287</v>
      </c>
      <c r="E31" s="101" t="s">
        <v>288</v>
      </c>
      <c r="F31" s="101" t="s">
        <v>289</v>
      </c>
      <c r="G31" s="101" t="s">
        <v>290</v>
      </c>
      <c r="H31" s="101" t="s">
        <v>291</v>
      </c>
      <c r="I31" s="101" t="s">
        <v>292</v>
      </c>
      <c r="J31" s="105" t="s">
        <v>293</v>
      </c>
      <c r="K31" s="105"/>
      <c r="L31" s="105"/>
    </row>
    <row r="32" spans="2:12">
      <c r="B32" s="102"/>
      <c r="C32" s="103" t="s">
        <v>200</v>
      </c>
      <c r="D32" s="101"/>
      <c r="E32" s="101"/>
      <c r="F32" s="101"/>
      <c r="G32" s="101"/>
      <c r="H32" s="101"/>
      <c r="I32" s="101"/>
      <c r="J32" s="101" t="s">
        <v>257</v>
      </c>
      <c r="K32" s="101"/>
      <c r="L32" s="101"/>
    </row>
  </sheetData>
  <mergeCells count="115">
    <mergeCell ref="B4:C4"/>
    <mergeCell ref="D4:F4"/>
    <mergeCell ref="G4:I4"/>
    <mergeCell ref="J4:L4"/>
    <mergeCell ref="B5:C5"/>
    <mergeCell ref="D5:F5"/>
    <mergeCell ref="G5:I5"/>
    <mergeCell ref="J5:L5"/>
    <mergeCell ref="B6:C6"/>
    <mergeCell ref="B7:C7"/>
    <mergeCell ref="B8:C8"/>
    <mergeCell ref="J11:L11"/>
    <mergeCell ref="J12:L12"/>
    <mergeCell ref="J15:L15"/>
    <mergeCell ref="J16:L16"/>
    <mergeCell ref="J19:L19"/>
    <mergeCell ref="J20:L20"/>
    <mergeCell ref="J23:L23"/>
    <mergeCell ref="J24:L24"/>
    <mergeCell ref="J27:L27"/>
    <mergeCell ref="J28:L28"/>
    <mergeCell ref="J31:L31"/>
    <mergeCell ref="J32:L32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J6:J8"/>
    <mergeCell ref="J9:J10"/>
    <mergeCell ref="J13:J14"/>
    <mergeCell ref="J17:J18"/>
    <mergeCell ref="J21:J22"/>
    <mergeCell ref="J25:J26"/>
    <mergeCell ref="J29:J30"/>
    <mergeCell ref="K6:K8"/>
    <mergeCell ref="K9:K10"/>
    <mergeCell ref="K13:K14"/>
    <mergeCell ref="K17:K18"/>
    <mergeCell ref="K21:K22"/>
    <mergeCell ref="K25:K26"/>
    <mergeCell ref="K29:K30"/>
    <mergeCell ref="L9:L10"/>
    <mergeCell ref="L13:L14"/>
    <mergeCell ref="L17:L18"/>
    <mergeCell ref="L21:L22"/>
    <mergeCell ref="L25:L26"/>
    <mergeCell ref="L29:L3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2"/>
  <sheetViews>
    <sheetView topLeftCell="A9" workbookViewId="0">
      <selection activeCell="A3" sqref="A3"/>
    </sheetView>
  </sheetViews>
  <sheetFormatPr defaultColWidth="9.14285714285714" defaultRowHeight="15"/>
  <sheetData>
    <row r="2" ht="15.75" spans="1:1">
      <c r="A2" s="85" t="s">
        <v>294</v>
      </c>
    </row>
    <row r="3" ht="15.75" spans="1:1">
      <c r="A3" s="86" t="s">
        <v>295</v>
      </c>
    </row>
    <row r="5" spans="3:16"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 t="s">
        <v>296</v>
      </c>
      <c r="K5" t="s">
        <v>43</v>
      </c>
      <c r="L5" t="s">
        <v>44</v>
      </c>
      <c r="M5" t="s">
        <v>45</v>
      </c>
      <c r="N5" t="s">
        <v>46</v>
      </c>
      <c r="O5" t="s">
        <v>47</v>
      </c>
      <c r="P5" t="s">
        <v>48</v>
      </c>
    </row>
    <row r="6" spans="2:16">
      <c r="B6" t="s">
        <v>297</v>
      </c>
      <c r="C6" s="89">
        <v>0.814694444444444</v>
      </c>
      <c r="D6" s="89">
        <v>0.814694444444444</v>
      </c>
      <c r="E6" s="89">
        <v>0.814694444444444</v>
      </c>
      <c r="F6" s="89">
        <v>0.814694444444444</v>
      </c>
      <c r="G6" s="89">
        <v>0.814694444444444</v>
      </c>
      <c r="H6" s="89">
        <v>0.814694444444444</v>
      </c>
      <c r="I6" s="89">
        <v>4.88816666666666</v>
      </c>
      <c r="J6" t="s">
        <v>297</v>
      </c>
      <c r="K6" s="88">
        <v>0.0201983829353395</v>
      </c>
      <c r="L6" s="88">
        <v>0.0201983829353395</v>
      </c>
      <c r="M6" s="88">
        <v>0.0201983829353395</v>
      </c>
      <c r="N6" s="88">
        <v>0.0201983829353395</v>
      </c>
      <c r="O6" s="88">
        <v>0.0201983829353395</v>
      </c>
      <c r="P6" s="88">
        <v>0.0201983829353395</v>
      </c>
    </row>
    <row r="7" spans="2:16">
      <c r="B7" t="s">
        <v>298</v>
      </c>
      <c r="C7" s="89">
        <v>0.806333333333333</v>
      </c>
      <c r="D7" s="89">
        <v>0.823666666666667</v>
      </c>
      <c r="E7" s="89">
        <v>0.821666666666667</v>
      </c>
      <c r="F7" s="89">
        <v>0.799333333333333</v>
      </c>
      <c r="G7" s="89">
        <v>0.815166666666667</v>
      </c>
      <c r="H7" s="89">
        <v>0.822</v>
      </c>
      <c r="I7" s="89">
        <v>4.88816666666667</v>
      </c>
      <c r="J7" t="s">
        <v>297</v>
      </c>
      <c r="K7" s="88">
        <v>0.017423642940939</v>
      </c>
      <c r="L7" s="88">
        <v>0.0268343685100532</v>
      </c>
      <c r="M7" s="88">
        <v>0.0137507575548889</v>
      </c>
      <c r="N7" s="88">
        <v>0.0199394918022835</v>
      </c>
      <c r="O7" s="88">
        <v>0.0217619698863254</v>
      </c>
      <c r="P7" s="88">
        <v>0.0255147016443461</v>
      </c>
    </row>
    <row r="8" spans="2:16">
      <c r="B8" t="s">
        <v>299</v>
      </c>
      <c r="C8" s="89">
        <v>0.917777777777778</v>
      </c>
      <c r="D8" s="89">
        <v>0.973888888888889</v>
      </c>
      <c r="E8" s="89">
        <v>1.03166666666667</v>
      </c>
      <c r="F8" s="89">
        <v>1.02444444444445</v>
      </c>
      <c r="G8" s="89">
        <v>1.17777777777778</v>
      </c>
      <c r="H8" s="89">
        <v>1.15833333333333</v>
      </c>
      <c r="I8" s="89">
        <v>6.2838888888889</v>
      </c>
      <c r="J8" t="s">
        <v>300</v>
      </c>
      <c r="K8" s="88">
        <v>0.00585314097380675</v>
      </c>
      <c r="L8" s="88">
        <v>0.00585314097380722</v>
      </c>
      <c r="M8" s="88">
        <v>0.0365528536657672</v>
      </c>
      <c r="N8" s="88">
        <v>0.0265797193642367</v>
      </c>
      <c r="O8" s="88">
        <v>0.020971762320198</v>
      </c>
      <c r="P8" s="88">
        <v>0.0284800124843937</v>
      </c>
    </row>
    <row r="9" spans="2:16">
      <c r="B9" t="s">
        <v>301</v>
      </c>
      <c r="C9" s="89">
        <v>1.40055555555555</v>
      </c>
      <c r="D9" s="89">
        <v>1.36</v>
      </c>
      <c r="E9" s="89">
        <v>1.38666666666667</v>
      </c>
      <c r="F9" s="89">
        <v>1.57</v>
      </c>
      <c r="G9" s="89">
        <v>2.00222222222222</v>
      </c>
      <c r="H9" s="89">
        <v>2.03888888888889</v>
      </c>
      <c r="I9" s="89">
        <v>9.75833333333333</v>
      </c>
      <c r="J9" t="s">
        <v>302</v>
      </c>
      <c r="K9" s="88">
        <v>0.0118243314743279</v>
      </c>
      <c r="L9" s="88">
        <v>0.0176383420737633</v>
      </c>
      <c r="M9" s="88">
        <v>0.0204803428790773</v>
      </c>
      <c r="N9" s="88">
        <v>0.0562978191801818</v>
      </c>
      <c r="O9" s="88">
        <v>0.0254587538608653</v>
      </c>
      <c r="P9" s="88">
        <v>0.195606843022008</v>
      </c>
    </row>
    <row r="10" spans="2:16">
      <c r="B10" t="s">
        <v>303</v>
      </c>
      <c r="C10" s="89">
        <v>1.83277777777778</v>
      </c>
      <c r="D10" s="89">
        <v>1.93222222222222</v>
      </c>
      <c r="E10" s="89">
        <v>1.94055555555556</v>
      </c>
      <c r="F10" s="89">
        <v>2.57833333333333</v>
      </c>
      <c r="G10" s="89">
        <v>3.57944444444444</v>
      </c>
      <c r="H10" s="89">
        <v>3.48777777777778</v>
      </c>
      <c r="I10" s="89">
        <v>15.3511111111111</v>
      </c>
      <c r="J10" t="s">
        <v>304</v>
      </c>
      <c r="K10" s="88">
        <v>0.0178211277026039</v>
      </c>
      <c r="L10" s="88">
        <v>0.0255132500071241</v>
      </c>
      <c r="M10" s="88">
        <v>0.0264750056832097</v>
      </c>
      <c r="N10" s="88">
        <v>0.0327871926215102</v>
      </c>
      <c r="O10" s="88">
        <v>0.00346944333244075</v>
      </c>
      <c r="P10" s="88">
        <v>0.0890900501573363</v>
      </c>
    </row>
    <row r="11" spans="2:16">
      <c r="B11" t="s">
        <v>305</v>
      </c>
      <c r="C11" s="89">
        <v>2.41673196881092</v>
      </c>
      <c r="D11" s="89">
        <v>2.54816666666667</v>
      </c>
      <c r="E11" s="89">
        <v>2.60816666666667</v>
      </c>
      <c r="F11" s="89">
        <v>3.3885</v>
      </c>
      <c r="G11" s="89">
        <v>5.6875</v>
      </c>
      <c r="H11" s="89">
        <v>5.74488596491228</v>
      </c>
      <c r="I11" s="89">
        <v>22.3939512670565</v>
      </c>
      <c r="J11" t="s">
        <v>306</v>
      </c>
      <c r="K11" s="88">
        <v>0.019080677328152</v>
      </c>
      <c r="L11" s="88">
        <v>0.0314655896708345</v>
      </c>
      <c r="M11" s="88">
        <v>0.088893663066235</v>
      </c>
      <c r="N11" s="88">
        <v>0.258315214418354</v>
      </c>
      <c r="O11" s="88">
        <v>0.194981409370227</v>
      </c>
      <c r="P11" s="88">
        <v>0.323681027298567</v>
      </c>
    </row>
    <row r="12" spans="2:9">
      <c r="B12" t="s">
        <v>296</v>
      </c>
      <c r="C12" s="89">
        <v>7.37417641325536</v>
      </c>
      <c r="D12" s="89">
        <v>7.63794444444445</v>
      </c>
      <c r="E12" s="89">
        <v>7.78872222222224</v>
      </c>
      <c r="F12" s="89">
        <v>9.36061111111111</v>
      </c>
      <c r="G12" s="89">
        <v>13.2621111111111</v>
      </c>
      <c r="H12" s="89">
        <v>13.2518859649123</v>
      </c>
      <c r="I12" s="89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"/>
    </sheetView>
  </sheetViews>
  <sheetFormatPr defaultColWidth="9.14285714285714" defaultRowHeight="15" outlineLevelCol="3"/>
  <sheetData>
    <row r="1" ht="15.75" spans="1:1">
      <c r="A1" s="85" t="s">
        <v>307</v>
      </c>
    </row>
    <row r="2" ht="15.75" spans="1:1">
      <c r="A2" s="86" t="s">
        <v>308</v>
      </c>
    </row>
    <row r="4" spans="2:2">
      <c r="B4" t="s">
        <v>309</v>
      </c>
    </row>
    <row r="5" spans="3:4">
      <c r="C5" s="87">
        <v>0.03</v>
      </c>
      <c r="D5" s="87">
        <v>0.06</v>
      </c>
    </row>
    <row r="6" spans="2:4">
      <c r="B6" t="s">
        <v>310</v>
      </c>
      <c r="C6" s="88">
        <v>1.51438479743975</v>
      </c>
      <c r="D6" s="88">
        <v>1.58404888084932</v>
      </c>
    </row>
    <row r="7" spans="2:4">
      <c r="B7" t="s">
        <v>311</v>
      </c>
      <c r="C7" s="88">
        <v>1.47846011609331</v>
      </c>
      <c r="D7" s="88">
        <v>1.6832115498826</v>
      </c>
    </row>
    <row r="8" spans="2:4">
      <c r="B8" t="s">
        <v>312</v>
      </c>
      <c r="C8" s="88">
        <v>1.4715714921819</v>
      </c>
      <c r="D8" s="88">
        <v>1.91408667077949</v>
      </c>
    </row>
    <row r="9" spans="2:2">
      <c r="B9" t="s">
        <v>313</v>
      </c>
    </row>
    <row r="10" spans="3:4">
      <c r="C10" s="87">
        <v>0.03</v>
      </c>
      <c r="D10" s="87">
        <v>0.06</v>
      </c>
    </row>
    <row r="11" spans="2:4">
      <c r="B11" t="s">
        <v>310</v>
      </c>
      <c r="C11" s="88">
        <v>0.0135060672278724</v>
      </c>
      <c r="D11" s="88">
        <v>0.0360591362302805</v>
      </c>
    </row>
    <row r="12" spans="2:4">
      <c r="B12" t="s">
        <v>311</v>
      </c>
      <c r="C12" s="88">
        <v>0.0356584153641219</v>
      </c>
      <c r="D12" s="88">
        <v>0.0289922398039366</v>
      </c>
    </row>
    <row r="13" spans="2:4">
      <c r="B13" t="s">
        <v>312</v>
      </c>
      <c r="C13" s="88">
        <v>0.00628160803866499</v>
      </c>
      <c r="D13" s="88">
        <v>0.48797110489245</v>
      </c>
    </row>
  </sheetData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M52"/>
  <sheetViews>
    <sheetView topLeftCell="AD1" workbookViewId="0">
      <selection activeCell="AI1" sqref="AI1"/>
    </sheetView>
  </sheetViews>
  <sheetFormatPr defaultColWidth="9.14285714285714" defaultRowHeight="15"/>
  <cols>
    <col min="1" max="2" width="9.14285714285714" style="2"/>
    <col min="3" max="3" width="13" style="2" customWidth="1"/>
    <col min="4" max="12" width="14.047619047619" style="2" customWidth="1"/>
    <col min="13" max="16" width="9.14285714285714" style="2"/>
    <col min="17" max="17" width="5.57142857142857" style="2" customWidth="1"/>
    <col min="18" max="18" width="9.14285714285714" style="2"/>
    <col min="19" max="19" width="6.57142857142857" style="2" customWidth="1"/>
    <col min="20" max="20" width="9.14285714285714" style="2"/>
    <col min="21" max="21" width="6.57142857142857" style="2" customWidth="1"/>
    <col min="22" max="22" width="9.14285714285714" style="2"/>
    <col min="23" max="23" width="13.7619047619048" style="2" customWidth="1"/>
    <col min="24" max="29" width="9.34285714285714" style="2" customWidth="1"/>
    <col min="30" max="35" width="7.13333333333333" style="2" customWidth="1"/>
    <col min="36" max="16384" width="9.14285714285714" style="2"/>
  </cols>
  <sheetData>
    <row r="1" ht="16.5" customHeight="1"/>
    <row r="2" ht="15.75" spans="2:12">
      <c r="B2" s="3" t="s">
        <v>2</v>
      </c>
      <c r="C2" s="4" t="s">
        <v>314</v>
      </c>
      <c r="D2" s="5" t="s">
        <v>315</v>
      </c>
      <c r="E2" s="6"/>
      <c r="F2" s="6"/>
      <c r="G2" s="6"/>
      <c r="H2" s="6"/>
      <c r="I2" s="6"/>
      <c r="J2" s="6"/>
      <c r="K2" s="6"/>
      <c r="L2" s="26"/>
    </row>
    <row r="3" ht="15.75" spans="2:12">
      <c r="B3" s="3"/>
      <c r="C3" s="7"/>
      <c r="D3" s="8" t="s">
        <v>238</v>
      </c>
      <c r="E3" s="9"/>
      <c r="F3" s="10"/>
      <c r="G3" s="11" t="s">
        <v>258</v>
      </c>
      <c r="H3" s="12"/>
      <c r="I3" s="30"/>
      <c r="J3" s="11" t="s">
        <v>316</v>
      </c>
      <c r="K3" s="12"/>
      <c r="L3" s="30"/>
    </row>
    <row r="4" ht="15.75" spans="2:35">
      <c r="B4" s="3"/>
      <c r="C4" s="13"/>
      <c r="D4" s="14" t="s">
        <v>317</v>
      </c>
      <c r="E4" s="15"/>
      <c r="F4" s="16"/>
      <c r="G4" s="14" t="s">
        <v>317</v>
      </c>
      <c r="H4" s="15"/>
      <c r="I4" s="16"/>
      <c r="J4" s="14" t="s">
        <v>317</v>
      </c>
      <c r="K4" s="15"/>
      <c r="L4" s="16"/>
      <c r="W4" s="60" t="s">
        <v>318</v>
      </c>
      <c r="X4" s="61" t="s">
        <v>190</v>
      </c>
      <c r="Y4" s="61"/>
      <c r="Z4" s="61"/>
      <c r="AA4" s="61"/>
      <c r="AB4" s="61"/>
      <c r="AC4" s="61"/>
      <c r="AD4" s="61" t="s">
        <v>319</v>
      </c>
      <c r="AE4" s="61"/>
      <c r="AF4" s="61"/>
      <c r="AG4" s="61"/>
      <c r="AH4" s="61"/>
      <c r="AI4" s="61"/>
    </row>
    <row r="5" s="1" customFormat="1" ht="28" customHeight="1" spans="2:35">
      <c r="B5" s="13"/>
      <c r="C5" s="17"/>
      <c r="D5" s="17" t="s">
        <v>320</v>
      </c>
      <c r="E5" s="17" t="s">
        <v>321</v>
      </c>
      <c r="F5" s="17" t="s">
        <v>322</v>
      </c>
      <c r="G5" s="17" t="s">
        <v>320</v>
      </c>
      <c r="H5" s="17" t="s">
        <v>321</v>
      </c>
      <c r="I5" s="17" t="s">
        <v>322</v>
      </c>
      <c r="J5" s="17" t="s">
        <v>320</v>
      </c>
      <c r="K5" s="17" t="s">
        <v>321</v>
      </c>
      <c r="L5" s="17" t="s">
        <v>322</v>
      </c>
      <c r="N5" s="31"/>
      <c r="O5" s="32" t="s">
        <v>323</v>
      </c>
      <c r="P5" s="33" t="s">
        <v>320</v>
      </c>
      <c r="Q5" s="62" t="s">
        <v>319</v>
      </c>
      <c r="R5" s="63" t="s">
        <v>321</v>
      </c>
      <c r="S5" s="64" t="s">
        <v>319</v>
      </c>
      <c r="T5" s="63" t="s">
        <v>322</v>
      </c>
      <c r="U5" s="64" t="s">
        <v>319</v>
      </c>
      <c r="W5" s="60"/>
      <c r="X5" s="61" t="s">
        <v>43</v>
      </c>
      <c r="Y5" s="61" t="s">
        <v>44</v>
      </c>
      <c r="Z5" s="61" t="s">
        <v>45</v>
      </c>
      <c r="AA5" s="61" t="s">
        <v>46</v>
      </c>
      <c r="AB5" s="61" t="s">
        <v>47</v>
      </c>
      <c r="AC5" s="61" t="s">
        <v>48</v>
      </c>
      <c r="AD5" s="61" t="s">
        <v>43</v>
      </c>
      <c r="AE5" s="61" t="s">
        <v>44</v>
      </c>
      <c r="AF5" s="61" t="s">
        <v>45</v>
      </c>
      <c r="AG5" s="61" t="s">
        <v>46</v>
      </c>
      <c r="AH5" s="61" t="s">
        <v>47</v>
      </c>
      <c r="AI5" s="61" t="s">
        <v>48</v>
      </c>
    </row>
    <row r="6" ht="18" customHeight="1" spans="2:35">
      <c r="B6" s="13">
        <v>1</v>
      </c>
      <c r="C6" s="17" t="s">
        <v>324</v>
      </c>
      <c r="D6" s="18">
        <v>195</v>
      </c>
      <c r="E6" s="18">
        <v>142.5</v>
      </c>
      <c r="F6" s="18">
        <v>149.63</v>
      </c>
      <c r="G6" s="18">
        <v>110.15</v>
      </c>
      <c r="H6" s="18">
        <v>168.85</v>
      </c>
      <c r="I6" s="18">
        <v>185.74</v>
      </c>
      <c r="J6" s="29">
        <v>0.002</v>
      </c>
      <c r="K6" s="29">
        <v>0.021</v>
      </c>
      <c r="L6" s="29">
        <v>0.048</v>
      </c>
      <c r="N6" s="34" t="s">
        <v>238</v>
      </c>
      <c r="O6" s="35" t="s">
        <v>43</v>
      </c>
      <c r="P6" s="36">
        <v>195</v>
      </c>
      <c r="Q6" s="65">
        <f>STDEV(D6:D7)</f>
        <v>0</v>
      </c>
      <c r="R6" s="44">
        <v>154.375</v>
      </c>
      <c r="S6" s="65">
        <f>STDEV(E6:E7)</f>
        <v>16.7937860531805</v>
      </c>
      <c r="T6" s="44">
        <v>170.41</v>
      </c>
      <c r="U6" s="66">
        <f>STDEV(F6:F7)</f>
        <v>29.3873578261129</v>
      </c>
      <c r="W6" s="67" t="s">
        <v>325</v>
      </c>
      <c r="X6" s="68">
        <v>195</v>
      </c>
      <c r="Y6" s="68">
        <v>195</v>
      </c>
      <c r="Z6" s="68">
        <v>195</v>
      </c>
      <c r="AA6" s="68">
        <v>195</v>
      </c>
      <c r="AB6" s="68">
        <v>195</v>
      </c>
      <c r="AC6" s="68">
        <v>195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</row>
    <row r="7" ht="18" customHeight="1" spans="2:35">
      <c r="B7" s="13">
        <v>2</v>
      </c>
      <c r="C7" s="17" t="s">
        <v>326</v>
      </c>
      <c r="D7" s="18">
        <v>195</v>
      </c>
      <c r="E7" s="18">
        <v>166.25</v>
      </c>
      <c r="F7" s="18">
        <v>191.19</v>
      </c>
      <c r="G7" s="18">
        <v>110.15</v>
      </c>
      <c r="H7" s="18">
        <v>200.05</v>
      </c>
      <c r="I7" s="18">
        <v>242.06</v>
      </c>
      <c r="J7" s="29">
        <v>0.002</v>
      </c>
      <c r="K7" s="29">
        <v>0.004</v>
      </c>
      <c r="L7" s="29">
        <v>0.006</v>
      </c>
      <c r="N7" s="37"/>
      <c r="O7" s="38" t="s">
        <v>44</v>
      </c>
      <c r="P7" s="39">
        <v>195</v>
      </c>
      <c r="Q7" s="65">
        <f>STDEV(D8:D9)</f>
        <v>0</v>
      </c>
      <c r="R7" s="46">
        <v>156.25</v>
      </c>
      <c r="S7" s="65">
        <f>STDEV(E8:E9)</f>
        <v>5.30330085889911</v>
      </c>
      <c r="T7" s="44">
        <v>169.665</v>
      </c>
      <c r="U7" s="66">
        <f>STDEV(F8:F9)</f>
        <v>13.4845263172275</v>
      </c>
      <c r="W7" s="67" t="s">
        <v>327</v>
      </c>
      <c r="X7" s="68">
        <v>154.375</v>
      </c>
      <c r="Y7" s="68">
        <v>156.25</v>
      </c>
      <c r="Z7" s="68">
        <v>153.75</v>
      </c>
      <c r="AA7" s="68">
        <v>158.125</v>
      </c>
      <c r="AB7" s="68">
        <v>162.5</v>
      </c>
      <c r="AC7" s="68">
        <v>155.625</v>
      </c>
      <c r="AD7" s="80">
        <v>16.7937860531805</v>
      </c>
      <c r="AE7" s="80">
        <v>5.30330085889911</v>
      </c>
      <c r="AF7" s="80">
        <v>1.76776695296637</v>
      </c>
      <c r="AG7" s="80">
        <v>0.883883476483184</v>
      </c>
      <c r="AH7" s="80">
        <v>1.76776695296637</v>
      </c>
      <c r="AI7" s="80">
        <v>0.883883476483184</v>
      </c>
    </row>
    <row r="8" ht="18" customHeight="1" spans="2:35">
      <c r="B8" s="13">
        <v>3</v>
      </c>
      <c r="C8" s="17" t="s">
        <v>328</v>
      </c>
      <c r="D8" s="18">
        <v>195</v>
      </c>
      <c r="E8" s="18">
        <v>152.5</v>
      </c>
      <c r="F8" s="18">
        <v>160.13</v>
      </c>
      <c r="G8" s="18">
        <v>110.15</v>
      </c>
      <c r="H8" s="18">
        <v>179.35</v>
      </c>
      <c r="I8" s="18">
        <v>197.29</v>
      </c>
      <c r="J8" s="29">
        <v>0.002</v>
      </c>
      <c r="K8" s="29">
        <v>0.018</v>
      </c>
      <c r="L8" s="29">
        <v>0.04</v>
      </c>
      <c r="N8" s="37"/>
      <c r="O8" s="38" t="s">
        <v>45</v>
      </c>
      <c r="P8" s="39">
        <v>195</v>
      </c>
      <c r="Q8" s="65">
        <f>STDEV(D10:D11)</f>
        <v>0</v>
      </c>
      <c r="R8" s="46">
        <v>153.75</v>
      </c>
      <c r="S8" s="65">
        <f>STDEV(E10:E11)</f>
        <v>1.76776695296637</v>
      </c>
      <c r="T8" s="44">
        <v>161.44</v>
      </c>
      <c r="U8" s="66">
        <f>STDEV(F10:F11)</f>
        <v>1.85261976670876</v>
      </c>
      <c r="W8" s="67" t="s">
        <v>329</v>
      </c>
      <c r="X8" s="68">
        <v>170.41</v>
      </c>
      <c r="Y8" s="68">
        <v>169.665</v>
      </c>
      <c r="Z8" s="68">
        <v>161.44</v>
      </c>
      <c r="AA8" s="68">
        <v>174.74</v>
      </c>
      <c r="AB8" s="68">
        <v>184.455</v>
      </c>
      <c r="AC8" s="68">
        <v>169.63</v>
      </c>
      <c r="AD8" s="80">
        <v>29.3873578261129</v>
      </c>
      <c r="AE8" s="80">
        <v>13.4845263172275</v>
      </c>
      <c r="AF8" s="80">
        <v>1.85261976670876</v>
      </c>
      <c r="AG8" s="80">
        <v>4.32749350086167</v>
      </c>
      <c r="AH8" s="80">
        <v>5.45179328294829</v>
      </c>
      <c r="AI8" s="80">
        <v>0.961665222413714</v>
      </c>
    </row>
    <row r="9" ht="18" customHeight="1" spans="2:35">
      <c r="B9" s="13">
        <v>4</v>
      </c>
      <c r="C9" s="17" t="s">
        <v>330</v>
      </c>
      <c r="D9" s="18">
        <v>195</v>
      </c>
      <c r="E9" s="18">
        <v>160</v>
      </c>
      <c r="F9" s="18">
        <v>179.2</v>
      </c>
      <c r="G9" s="18">
        <v>110.15</v>
      </c>
      <c r="H9" s="18">
        <v>220.1</v>
      </c>
      <c r="I9" s="18">
        <v>266.32</v>
      </c>
      <c r="J9" s="29">
        <v>0.002</v>
      </c>
      <c r="K9" s="29">
        <v>0.007</v>
      </c>
      <c r="L9" s="29">
        <v>0.01</v>
      </c>
      <c r="N9" s="37"/>
      <c r="O9" s="38" t="s">
        <v>46</v>
      </c>
      <c r="P9" s="39">
        <v>195</v>
      </c>
      <c r="Q9" s="65">
        <f>STDEV(D12:D13)</f>
        <v>0</v>
      </c>
      <c r="R9" s="46">
        <v>158.125</v>
      </c>
      <c r="S9" s="65">
        <f>STDEV(E12:E13)</f>
        <v>0.883883476483184</v>
      </c>
      <c r="T9" s="44">
        <v>174.74</v>
      </c>
      <c r="U9" s="66">
        <f>STDEV(F12:F13)</f>
        <v>4.32749350086167</v>
      </c>
      <c r="X9" s="69">
        <f t="shared" ref="X9:AC9" si="0">AVERAGE(X6:X8)</f>
        <v>173.261666666667</v>
      </c>
      <c r="Y9" s="69">
        <f t="shared" si="0"/>
        <v>173.638333333333</v>
      </c>
      <c r="Z9" s="69">
        <f t="shared" si="0"/>
        <v>170.063333333333</v>
      </c>
      <c r="AA9" s="69">
        <f t="shared" si="0"/>
        <v>175.955</v>
      </c>
      <c r="AB9" s="69">
        <f t="shared" si="0"/>
        <v>180.651666666667</v>
      </c>
      <c r="AC9" s="69">
        <f t="shared" si="0"/>
        <v>173.418333333333</v>
      </c>
      <c r="AD9" s="69">
        <f>STDEV(D6:F7)</f>
        <v>23.7505144505686</v>
      </c>
      <c r="AE9" s="69">
        <f>STDEV(D8:F9)</f>
        <v>18.7557035769567</v>
      </c>
      <c r="AF9" s="69">
        <f>STDEV(D10:F11)</f>
        <v>19.6530167319592</v>
      </c>
      <c r="AG9" s="69">
        <f>STDEV(D12:F13)</f>
        <v>16.6355207312546</v>
      </c>
      <c r="AH9" s="69">
        <f>STDEV(D14:F15)</f>
        <v>15.0498709850506</v>
      </c>
      <c r="AI9" s="69">
        <f>STDEV(D16:F17)</f>
        <v>17.8614169837297</v>
      </c>
    </row>
    <row r="10" ht="18" customHeight="1" spans="2:35">
      <c r="B10" s="13">
        <v>5</v>
      </c>
      <c r="C10" s="17" t="s">
        <v>331</v>
      </c>
      <c r="D10" s="18">
        <v>195</v>
      </c>
      <c r="E10" s="18">
        <v>155</v>
      </c>
      <c r="F10" s="18">
        <v>162.75</v>
      </c>
      <c r="G10" s="18">
        <v>110.15</v>
      </c>
      <c r="H10" s="18">
        <v>186.7</v>
      </c>
      <c r="I10" s="18">
        <v>214.71</v>
      </c>
      <c r="J10" s="29">
        <v>0.002</v>
      </c>
      <c r="K10" s="29">
        <v>0.016</v>
      </c>
      <c r="L10" s="29">
        <v>0.031</v>
      </c>
      <c r="N10" s="37"/>
      <c r="O10" s="38" t="s">
        <v>47</v>
      </c>
      <c r="P10" s="39">
        <v>195</v>
      </c>
      <c r="Q10" s="65">
        <f>STDEV(D14:D15)</f>
        <v>0</v>
      </c>
      <c r="R10" s="46">
        <v>162.5</v>
      </c>
      <c r="S10" s="65">
        <f>STDEV(E14:E15)</f>
        <v>1.76776695296637</v>
      </c>
      <c r="T10" s="44">
        <v>184.455</v>
      </c>
      <c r="U10" s="66">
        <f>STDEV(F14:F15)</f>
        <v>5.45179328294829</v>
      </c>
      <c r="X10" s="69">
        <v>173.261666666667</v>
      </c>
      <c r="Y10" s="69">
        <v>173.638333333333</v>
      </c>
      <c r="Z10" s="69">
        <v>170.063333333333</v>
      </c>
      <c r="AA10" s="69">
        <v>175.955</v>
      </c>
      <c r="AB10" s="69">
        <v>180.651666666667</v>
      </c>
      <c r="AC10" s="69">
        <v>173.418333333333</v>
      </c>
      <c r="AD10" s="69">
        <f>MIN(D6:F7)</f>
        <v>142.5</v>
      </c>
      <c r="AE10" s="69">
        <f>MIN(D8:F9)</f>
        <v>152.5</v>
      </c>
      <c r="AF10" s="69">
        <f>MIN(D10:F11)</f>
        <v>152.5</v>
      </c>
      <c r="AG10" s="69">
        <f>MIN(D12:F13)</f>
        <v>157.5</v>
      </c>
      <c r="AH10" s="69">
        <f>MIN(D14:F15)</f>
        <v>161.25</v>
      </c>
      <c r="AI10" s="69">
        <f>MIN(D16:F17)</f>
        <v>155</v>
      </c>
    </row>
    <row r="11" ht="18" customHeight="1" spans="2:35">
      <c r="B11" s="13">
        <v>6</v>
      </c>
      <c r="C11" s="17" t="s">
        <v>332</v>
      </c>
      <c r="D11" s="18">
        <v>195</v>
      </c>
      <c r="E11" s="18">
        <v>152.5</v>
      </c>
      <c r="F11" s="18">
        <v>160.13</v>
      </c>
      <c r="G11" s="18">
        <v>110.15</v>
      </c>
      <c r="H11" s="18">
        <v>186.15</v>
      </c>
      <c r="I11" s="18">
        <v>204.77</v>
      </c>
      <c r="J11" s="29">
        <v>0.002</v>
      </c>
      <c r="K11" s="29">
        <v>0.018</v>
      </c>
      <c r="L11" s="29">
        <v>0.041</v>
      </c>
      <c r="N11" s="40"/>
      <c r="O11" s="41" t="s">
        <v>48</v>
      </c>
      <c r="P11" s="42">
        <v>195</v>
      </c>
      <c r="Q11" s="70">
        <f>STDEV(D16:D17)</f>
        <v>0</v>
      </c>
      <c r="R11" s="48">
        <v>155.625</v>
      </c>
      <c r="S11" s="70">
        <f>STDEV(E16:E17)</f>
        <v>0.883883476483184</v>
      </c>
      <c r="T11" s="48">
        <v>169.63</v>
      </c>
      <c r="U11" s="71">
        <f>STDEV(F16:F17)</f>
        <v>0.961665222413714</v>
      </c>
      <c r="AD11" s="69">
        <f>MAX(D6:F7)</f>
        <v>195</v>
      </c>
      <c r="AE11" s="69">
        <f>MAX(D8:F9)</f>
        <v>195</v>
      </c>
      <c r="AF11" s="69">
        <f>MAX(D10:F11)</f>
        <v>195</v>
      </c>
      <c r="AG11" s="69">
        <f>MAX(D12:F13)</f>
        <v>195</v>
      </c>
      <c r="AH11" s="69">
        <f>MAX(D14:F15)</f>
        <v>195</v>
      </c>
      <c r="AI11" s="69">
        <f>MAX(D16:F17)</f>
        <v>195</v>
      </c>
    </row>
    <row r="12" ht="18" customHeight="1" spans="2:21">
      <c r="B12" s="13">
        <v>7</v>
      </c>
      <c r="C12" s="17" t="s">
        <v>333</v>
      </c>
      <c r="D12" s="18">
        <v>195</v>
      </c>
      <c r="E12" s="18">
        <v>157.5</v>
      </c>
      <c r="F12" s="18">
        <v>171.68</v>
      </c>
      <c r="G12" s="18">
        <v>110.15</v>
      </c>
      <c r="H12" s="18">
        <v>190.9</v>
      </c>
      <c r="I12" s="18">
        <v>219.54</v>
      </c>
      <c r="J12" s="29">
        <v>0.002</v>
      </c>
      <c r="K12" s="29">
        <v>0.013</v>
      </c>
      <c r="L12" s="29">
        <v>0.021</v>
      </c>
      <c r="N12" s="34" t="s">
        <v>258</v>
      </c>
      <c r="O12" s="43" t="s">
        <v>43</v>
      </c>
      <c r="P12" s="44">
        <v>110.15</v>
      </c>
      <c r="Q12" s="65">
        <f>STDEV(G6:G7)</f>
        <v>0</v>
      </c>
      <c r="R12" s="44">
        <v>184.45</v>
      </c>
      <c r="S12" s="65">
        <f>STDEV(H6:H7)</f>
        <v>22.0617315730203</v>
      </c>
      <c r="T12" s="44">
        <v>213.9</v>
      </c>
      <c r="U12" s="72">
        <f>STDEV(I6:I7)</f>
        <v>39.8242539164264</v>
      </c>
    </row>
    <row r="13" ht="18" customHeight="1" spans="2:21">
      <c r="B13" s="13">
        <v>8</v>
      </c>
      <c r="C13" s="17" t="s">
        <v>334</v>
      </c>
      <c r="D13" s="18">
        <v>195</v>
      </c>
      <c r="E13" s="18">
        <v>158.75</v>
      </c>
      <c r="F13" s="18">
        <v>177.8</v>
      </c>
      <c r="G13" s="18">
        <v>110.15</v>
      </c>
      <c r="H13" s="18">
        <v>195.45</v>
      </c>
      <c r="I13" s="18">
        <v>224.77</v>
      </c>
      <c r="J13" s="29">
        <v>0.002</v>
      </c>
      <c r="K13" s="29">
        <v>0.011</v>
      </c>
      <c r="L13" s="29">
        <v>0.018</v>
      </c>
      <c r="N13" s="37"/>
      <c r="O13" s="45" t="s">
        <v>44</v>
      </c>
      <c r="P13" s="46">
        <v>110.15</v>
      </c>
      <c r="Q13" s="65">
        <f>STDEV(G8:G9)</f>
        <v>0</v>
      </c>
      <c r="R13" s="46">
        <v>199.725</v>
      </c>
      <c r="S13" s="65">
        <f>STDEV(H8:H9)</f>
        <v>28.8146013333518</v>
      </c>
      <c r="T13" s="44">
        <v>231.805</v>
      </c>
      <c r="U13" s="72">
        <f>STDEV(I8:I9)</f>
        <v>48.8115811053074</v>
      </c>
    </row>
    <row r="14" ht="18" customHeight="1" spans="2:35">
      <c r="B14" s="13">
        <v>9</v>
      </c>
      <c r="C14" s="17" t="s">
        <v>335</v>
      </c>
      <c r="D14" s="18">
        <v>195</v>
      </c>
      <c r="E14" s="18">
        <v>161.25</v>
      </c>
      <c r="F14" s="18">
        <v>180.6</v>
      </c>
      <c r="G14" s="18">
        <v>110.15</v>
      </c>
      <c r="H14" s="18">
        <v>228.45</v>
      </c>
      <c r="I14" s="18">
        <v>276.42</v>
      </c>
      <c r="J14" s="29">
        <v>0.002</v>
      </c>
      <c r="K14" s="29">
        <v>0.007</v>
      </c>
      <c r="L14" s="29">
        <v>0.012</v>
      </c>
      <c r="N14" s="37"/>
      <c r="O14" s="45" t="s">
        <v>45</v>
      </c>
      <c r="P14" s="46">
        <v>110.15</v>
      </c>
      <c r="Q14" s="65">
        <f>STDEV(G10:G11)</f>
        <v>0</v>
      </c>
      <c r="R14" s="46">
        <v>186.425</v>
      </c>
      <c r="S14" s="65">
        <f>STDEV(H10:H11)</f>
        <v>0.388908729652589</v>
      </c>
      <c r="T14" s="44">
        <v>209.74</v>
      </c>
      <c r="U14" s="72">
        <f>STDEV(I10:I11)</f>
        <v>7.02864140499428</v>
      </c>
      <c r="W14" s="73" t="s">
        <v>336</v>
      </c>
      <c r="X14" s="61" t="s">
        <v>190</v>
      </c>
      <c r="Y14" s="61"/>
      <c r="Z14" s="61"/>
      <c r="AA14" s="61"/>
      <c r="AB14" s="61"/>
      <c r="AC14" s="61"/>
      <c r="AD14" s="61" t="s">
        <v>319</v>
      </c>
      <c r="AE14" s="61"/>
      <c r="AF14" s="61"/>
      <c r="AG14" s="61"/>
      <c r="AH14" s="61"/>
      <c r="AI14" s="61"/>
    </row>
    <row r="15" ht="18" customHeight="1" spans="2:35">
      <c r="B15" s="13">
        <v>10</v>
      </c>
      <c r="C15" s="17" t="s">
        <v>337</v>
      </c>
      <c r="D15" s="18">
        <v>195</v>
      </c>
      <c r="E15" s="18">
        <v>163.75</v>
      </c>
      <c r="F15" s="18">
        <v>188.31</v>
      </c>
      <c r="G15" s="18">
        <v>110.15</v>
      </c>
      <c r="H15" s="18">
        <v>239.5</v>
      </c>
      <c r="I15" s="18">
        <v>289.8</v>
      </c>
      <c r="J15" s="29">
        <v>0.002</v>
      </c>
      <c r="K15" s="29">
        <v>0.004</v>
      </c>
      <c r="L15" s="29">
        <v>0.006</v>
      </c>
      <c r="N15" s="37"/>
      <c r="O15" s="45" t="s">
        <v>46</v>
      </c>
      <c r="P15" s="46">
        <v>110.15</v>
      </c>
      <c r="Q15" s="65">
        <f>STDEV(G12:G13)</f>
        <v>0</v>
      </c>
      <c r="R15" s="46">
        <v>193.175</v>
      </c>
      <c r="S15" s="65">
        <f>STDEV(H12:H13)</f>
        <v>3.21733585439878</v>
      </c>
      <c r="T15" s="44">
        <v>222.155</v>
      </c>
      <c r="U15" s="72">
        <f>STDEV(I12:I13)</f>
        <v>3.69816846560566</v>
      </c>
      <c r="W15" s="74"/>
      <c r="X15" s="61" t="s">
        <v>43</v>
      </c>
      <c r="Y15" s="61" t="s">
        <v>44</v>
      </c>
      <c r="Z15" s="61" t="s">
        <v>45</v>
      </c>
      <c r="AA15" s="61" t="s">
        <v>46</v>
      </c>
      <c r="AB15" s="61" t="s">
        <v>47</v>
      </c>
      <c r="AC15" s="61" t="s">
        <v>48</v>
      </c>
      <c r="AD15" s="61" t="s">
        <v>43</v>
      </c>
      <c r="AE15" s="61" t="s">
        <v>44</v>
      </c>
      <c r="AF15" s="61" t="s">
        <v>45</v>
      </c>
      <c r="AG15" s="61" t="s">
        <v>46</v>
      </c>
      <c r="AH15" s="61" t="s">
        <v>47</v>
      </c>
      <c r="AI15" s="61" t="s">
        <v>48</v>
      </c>
    </row>
    <row r="16" ht="18" customHeight="1" spans="2:35">
      <c r="B16" s="13">
        <v>11</v>
      </c>
      <c r="C16" s="17" t="s">
        <v>338</v>
      </c>
      <c r="D16" s="18">
        <v>195</v>
      </c>
      <c r="E16" s="18">
        <v>155</v>
      </c>
      <c r="F16" s="18">
        <v>168.95</v>
      </c>
      <c r="G16" s="18">
        <v>110.15</v>
      </c>
      <c r="H16" s="18">
        <v>191.15</v>
      </c>
      <c r="I16" s="18">
        <v>219.82</v>
      </c>
      <c r="J16" s="29">
        <v>0.002</v>
      </c>
      <c r="K16" s="29">
        <v>0.014</v>
      </c>
      <c r="L16" s="29">
        <v>0.027</v>
      </c>
      <c r="N16" s="37"/>
      <c r="O16" s="45" t="s">
        <v>47</v>
      </c>
      <c r="P16" s="46">
        <v>110.15</v>
      </c>
      <c r="Q16" s="65">
        <f>STDEV(G14:G15)</f>
        <v>0</v>
      </c>
      <c r="R16" s="46">
        <v>233.975</v>
      </c>
      <c r="S16" s="65">
        <f>STDEV(H14:H15)</f>
        <v>7.81352993211136</v>
      </c>
      <c r="T16" s="44">
        <v>283.11</v>
      </c>
      <c r="U16" s="72">
        <f>STDEV(I14:I15)</f>
        <v>9.461088732276</v>
      </c>
      <c r="W16" s="67" t="s">
        <v>325</v>
      </c>
      <c r="X16" s="68">
        <v>110.15</v>
      </c>
      <c r="Y16" s="68">
        <v>110.15</v>
      </c>
      <c r="Z16" s="68">
        <v>110.15</v>
      </c>
      <c r="AA16" s="68">
        <v>110.15</v>
      </c>
      <c r="AB16" s="68">
        <v>110.15</v>
      </c>
      <c r="AC16" s="68">
        <v>110.15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</row>
    <row r="17" ht="18" customHeight="1" spans="2:35">
      <c r="B17" s="13">
        <v>12</v>
      </c>
      <c r="C17" s="17" t="s">
        <v>339</v>
      </c>
      <c r="D17" s="18">
        <v>195</v>
      </c>
      <c r="E17" s="18">
        <v>156.25</v>
      </c>
      <c r="F17" s="18">
        <v>170.31</v>
      </c>
      <c r="G17" s="18">
        <v>110.15</v>
      </c>
      <c r="H17" s="18">
        <v>201.2</v>
      </c>
      <c r="I17" s="18">
        <v>243.45</v>
      </c>
      <c r="J17" s="29">
        <v>0.002</v>
      </c>
      <c r="K17" s="29">
        <v>0.013</v>
      </c>
      <c r="L17" s="29">
        <v>0.025</v>
      </c>
      <c r="N17" s="40"/>
      <c r="O17" s="47" t="s">
        <v>48</v>
      </c>
      <c r="P17" s="48">
        <v>110.15</v>
      </c>
      <c r="Q17" s="70">
        <f>STDEV(G16:G17)</f>
        <v>0</v>
      </c>
      <c r="R17" s="48">
        <v>196.175</v>
      </c>
      <c r="S17" s="70">
        <f>STDEV(H16:H17)</f>
        <v>7.10642315092479</v>
      </c>
      <c r="T17" s="48">
        <v>231.635</v>
      </c>
      <c r="U17" s="75">
        <f>STDEV(I16:I17)</f>
        <v>16.7089332394381</v>
      </c>
      <c r="W17" s="67" t="s">
        <v>327</v>
      </c>
      <c r="X17" s="68">
        <v>184.45</v>
      </c>
      <c r="Y17" s="68">
        <v>199.725</v>
      </c>
      <c r="Z17" s="68">
        <v>186.425</v>
      </c>
      <c r="AA17" s="68">
        <v>193.175</v>
      </c>
      <c r="AB17" s="68">
        <v>233.975</v>
      </c>
      <c r="AC17" s="68">
        <v>196.175</v>
      </c>
      <c r="AD17" s="81">
        <v>22.0617315730203</v>
      </c>
      <c r="AE17" s="81">
        <v>28.8146013333518</v>
      </c>
      <c r="AF17" s="81">
        <v>0.388908729652589</v>
      </c>
      <c r="AG17" s="81">
        <v>3.21733585439878</v>
      </c>
      <c r="AH17" s="81">
        <v>7.81352993211136</v>
      </c>
      <c r="AI17" s="81">
        <v>7.10642315092479</v>
      </c>
    </row>
    <row r="18" ht="15.75" spans="2:35">
      <c r="B18" s="13" t="s">
        <v>340</v>
      </c>
      <c r="C18" s="13"/>
      <c r="D18" s="19" t="s">
        <v>341</v>
      </c>
      <c r="E18" s="20"/>
      <c r="F18" s="21"/>
      <c r="G18" s="19" t="s">
        <v>342</v>
      </c>
      <c r="H18" s="20"/>
      <c r="I18" s="21"/>
      <c r="J18" s="19" t="s">
        <v>343</v>
      </c>
      <c r="K18" s="20"/>
      <c r="L18" s="21"/>
      <c r="N18" s="34" t="s">
        <v>344</v>
      </c>
      <c r="O18" s="49" t="s">
        <v>43</v>
      </c>
      <c r="P18" s="50">
        <v>0.002</v>
      </c>
      <c r="Q18" s="65">
        <f>STDEV(J6:J7)</f>
        <v>0</v>
      </c>
      <c r="R18" s="50">
        <v>0.0125</v>
      </c>
      <c r="S18" s="76">
        <f>STDEV(K6:K7)</f>
        <v>0.0120208152801713</v>
      </c>
      <c r="T18" s="50">
        <v>0.027</v>
      </c>
      <c r="U18" s="66">
        <f>STDEV(L6:L7)</f>
        <v>0.029698484809835</v>
      </c>
      <c r="W18" s="67" t="s">
        <v>329</v>
      </c>
      <c r="X18" s="68">
        <v>213.9</v>
      </c>
      <c r="Y18" s="68">
        <v>231.805</v>
      </c>
      <c r="Z18" s="68">
        <v>209.74</v>
      </c>
      <c r="AA18" s="68">
        <v>222.155</v>
      </c>
      <c r="AB18" s="68">
        <v>283.11</v>
      </c>
      <c r="AC18" s="68">
        <v>231.635</v>
      </c>
      <c r="AD18" s="81">
        <v>39.8242539164264</v>
      </c>
      <c r="AE18" s="81">
        <v>48.8115811053074</v>
      </c>
      <c r="AF18" s="81">
        <v>7.02864140499428</v>
      </c>
      <c r="AG18" s="81">
        <v>3.69816846560566</v>
      </c>
      <c r="AH18" s="81">
        <v>9.461088732276</v>
      </c>
      <c r="AI18" s="81">
        <v>16.7089332394381</v>
      </c>
    </row>
    <row r="19" ht="15.75" spans="14:35">
      <c r="N19" s="37"/>
      <c r="O19" s="51" t="s">
        <v>44</v>
      </c>
      <c r="P19" s="52">
        <v>0.002</v>
      </c>
      <c r="Q19" s="65">
        <f>STDEV(J8:J9)</f>
        <v>0</v>
      </c>
      <c r="R19" s="52">
        <v>0.0125</v>
      </c>
      <c r="S19" s="76">
        <f>STDEV(K8:K9)</f>
        <v>0.00777817459305202</v>
      </c>
      <c r="T19" s="50">
        <v>0.025</v>
      </c>
      <c r="U19" s="66">
        <f>STDEV(L8:L9)</f>
        <v>0.0212132034355964</v>
      </c>
      <c r="X19" s="69">
        <f t="shared" ref="X19:AC19" si="1">AVERAGE(X16:X18)</f>
        <v>169.5</v>
      </c>
      <c r="Y19" s="69">
        <f t="shared" si="1"/>
        <v>180.56</v>
      </c>
      <c r="Z19" s="69">
        <f t="shared" si="1"/>
        <v>168.771666666667</v>
      </c>
      <c r="AA19" s="69">
        <f t="shared" si="1"/>
        <v>175.16</v>
      </c>
      <c r="AB19" s="69">
        <f t="shared" si="1"/>
        <v>209.078333333333</v>
      </c>
      <c r="AC19" s="69">
        <f t="shared" si="1"/>
        <v>179.32</v>
      </c>
      <c r="AD19" s="69">
        <f>STDEV(G6:I7)</f>
        <v>51.9754965344248</v>
      </c>
      <c r="AE19" s="69">
        <f>STDEV(G8:I9)</f>
        <v>61.8298995632372</v>
      </c>
      <c r="AF19" s="69">
        <f>STDEV(G10:I11)</f>
        <v>46.6961276410225</v>
      </c>
      <c r="AG19" s="69">
        <f>STDEV(G12:I13)</f>
        <v>52.0437669658913</v>
      </c>
      <c r="AH19" s="69">
        <f>STDEV(G14:I15)</f>
        <v>79.9065167346611</v>
      </c>
      <c r="AI19" s="69">
        <f>STDEV(G16:I17)</f>
        <v>56.4633828246236</v>
      </c>
    </row>
    <row r="20" ht="15.75" spans="2:35">
      <c r="B20" s="3" t="s">
        <v>2</v>
      </c>
      <c r="C20" s="4" t="s">
        <v>314</v>
      </c>
      <c r="D20" s="22" t="s">
        <v>315</v>
      </c>
      <c r="E20" s="22"/>
      <c r="F20" s="22"/>
      <c r="G20" s="22"/>
      <c r="H20" s="22"/>
      <c r="I20" s="22"/>
      <c r="J20" s="22"/>
      <c r="K20" s="22"/>
      <c r="L20" s="22"/>
      <c r="N20" s="37"/>
      <c r="O20" s="51" t="s">
        <v>45</v>
      </c>
      <c r="P20" s="52">
        <v>0.002</v>
      </c>
      <c r="Q20" s="65">
        <f>STDEV(J10:J11)</f>
        <v>0</v>
      </c>
      <c r="R20" s="52">
        <v>0.017</v>
      </c>
      <c r="S20" s="76">
        <f>STDEV(K10:K11)</f>
        <v>0.00141421356237309</v>
      </c>
      <c r="T20" s="50">
        <v>0.036</v>
      </c>
      <c r="U20" s="66">
        <f>STDEV(L10:L11)</f>
        <v>0.00707106781186548</v>
      </c>
      <c r="X20" s="69">
        <v>169.5</v>
      </c>
      <c r="Y20" s="69">
        <v>180.56</v>
      </c>
      <c r="Z20" s="69">
        <v>168.771666666667</v>
      </c>
      <c r="AA20" s="69">
        <v>175.16</v>
      </c>
      <c r="AB20" s="69">
        <v>209.078333333333</v>
      </c>
      <c r="AC20" s="69">
        <v>179.32</v>
      </c>
      <c r="AD20" s="69">
        <f>MIN(G6:I7)</f>
        <v>110.15</v>
      </c>
      <c r="AE20" s="69">
        <f>MIN(G8:I9)</f>
        <v>110.15</v>
      </c>
      <c r="AF20" s="82">
        <f>MIN(G10:I11)</f>
        <v>110.15</v>
      </c>
      <c r="AG20" s="82">
        <f>MIN(G12:I13)</f>
        <v>110.15</v>
      </c>
      <c r="AH20" s="1">
        <f>MIN(G14:I15)</f>
        <v>110.15</v>
      </c>
      <c r="AI20" s="1">
        <f>MIN(G16:I17)</f>
        <v>110.15</v>
      </c>
    </row>
    <row r="21" ht="15.75" spans="2:35">
      <c r="B21" s="3"/>
      <c r="C21" s="7"/>
      <c r="D21" s="8" t="s">
        <v>238</v>
      </c>
      <c r="E21" s="9"/>
      <c r="F21" s="10"/>
      <c r="G21" s="11" t="s">
        <v>258</v>
      </c>
      <c r="H21" s="12"/>
      <c r="I21" s="30"/>
      <c r="J21" s="11" t="s">
        <v>316</v>
      </c>
      <c r="K21" s="12"/>
      <c r="L21" s="30"/>
      <c r="N21" s="37"/>
      <c r="O21" s="51" t="s">
        <v>46</v>
      </c>
      <c r="P21" s="52">
        <v>0.002</v>
      </c>
      <c r="Q21" s="65">
        <f>STDEV(J12:J13)</f>
        <v>0</v>
      </c>
      <c r="R21" s="52">
        <v>0.012</v>
      </c>
      <c r="S21" s="76">
        <f>STDEV(K12:K13)</f>
        <v>0.0014142135623731</v>
      </c>
      <c r="T21" s="50">
        <v>0.0195</v>
      </c>
      <c r="U21" s="66">
        <f>STDEV(L12:L13)</f>
        <v>0.00212132034355964</v>
      </c>
      <c r="AD21" s="69">
        <f>MAX(G6:I7)</f>
        <v>242.06</v>
      </c>
      <c r="AE21" s="69">
        <f>MAX(G8:I9)</f>
        <v>266.32</v>
      </c>
      <c r="AF21" s="82">
        <f>MAX(G10:I11)</f>
        <v>214.71</v>
      </c>
      <c r="AG21" s="82">
        <f>MAX(G12:I13)</f>
        <v>224.77</v>
      </c>
      <c r="AH21" s="69">
        <f>MAX(G14:I15)</f>
        <v>289.8</v>
      </c>
      <c r="AI21" s="1">
        <f>MAX(G16:I17)</f>
        <v>243.45</v>
      </c>
    </row>
    <row r="22" ht="15.75" spans="2:21">
      <c r="B22" s="3"/>
      <c r="C22" s="13"/>
      <c r="D22" s="14" t="s">
        <v>317</v>
      </c>
      <c r="E22" s="15"/>
      <c r="F22" s="16"/>
      <c r="G22" s="14" t="s">
        <v>317</v>
      </c>
      <c r="H22" s="15"/>
      <c r="I22" s="16"/>
      <c r="J22" s="14" t="s">
        <v>317</v>
      </c>
      <c r="K22" s="15"/>
      <c r="L22" s="16"/>
      <c r="N22" s="37"/>
      <c r="O22" s="51" t="s">
        <v>47</v>
      </c>
      <c r="P22" s="52">
        <v>0.002</v>
      </c>
      <c r="Q22" s="65">
        <f>STDEV(J14:J15)</f>
        <v>0</v>
      </c>
      <c r="R22" s="52">
        <v>0.0055</v>
      </c>
      <c r="S22" s="76">
        <f>STDEV(K14:K15)</f>
        <v>0.00212132034355964</v>
      </c>
      <c r="T22" s="50">
        <v>0.009</v>
      </c>
      <c r="U22" s="66">
        <f>STDEV(L14:L15)</f>
        <v>0.00424264068711928</v>
      </c>
    </row>
    <row r="23" ht="15.75" spans="2:21">
      <c r="B23" s="13"/>
      <c r="C23" s="17"/>
      <c r="D23" s="23" t="s">
        <v>320</v>
      </c>
      <c r="E23" s="23" t="s">
        <v>321</v>
      </c>
      <c r="F23" s="23" t="s">
        <v>322</v>
      </c>
      <c r="G23" s="23" t="s">
        <v>320</v>
      </c>
      <c r="H23" s="23" t="s">
        <v>321</v>
      </c>
      <c r="I23" s="23" t="s">
        <v>322</v>
      </c>
      <c r="J23" s="23" t="s">
        <v>320</v>
      </c>
      <c r="K23" s="23" t="s">
        <v>321</v>
      </c>
      <c r="L23" s="23" t="s">
        <v>322</v>
      </c>
      <c r="N23" s="40"/>
      <c r="O23" s="53" t="s">
        <v>48</v>
      </c>
      <c r="P23" s="54">
        <v>0.002</v>
      </c>
      <c r="Q23" s="70">
        <f>STDEV(J16:J17)</f>
        <v>0</v>
      </c>
      <c r="R23" s="54">
        <v>0.0135</v>
      </c>
      <c r="S23" s="77">
        <f>STDEV(K16:K17)</f>
        <v>0.000707106781186548</v>
      </c>
      <c r="T23" s="54">
        <v>0.026</v>
      </c>
      <c r="U23" s="71">
        <f>STDEV(L16:L17)</f>
        <v>0.00141421356237309</v>
      </c>
    </row>
    <row r="24" ht="15.75" spans="2:12">
      <c r="B24" s="13">
        <v>1</v>
      </c>
      <c r="C24" s="24" t="s">
        <v>43</v>
      </c>
      <c r="D24" s="25">
        <f t="shared" ref="D24:L24" si="2">AVERAGE(D6:D7)</f>
        <v>195</v>
      </c>
      <c r="E24" s="25">
        <f t="shared" si="2"/>
        <v>154.375</v>
      </c>
      <c r="F24" s="25">
        <f t="shared" si="2"/>
        <v>170.41</v>
      </c>
      <c r="G24" s="25">
        <f t="shared" si="2"/>
        <v>110.15</v>
      </c>
      <c r="H24" s="25">
        <f t="shared" si="2"/>
        <v>184.45</v>
      </c>
      <c r="I24" s="25">
        <f t="shared" si="2"/>
        <v>213.9</v>
      </c>
      <c r="J24" s="55">
        <f t="shared" si="2"/>
        <v>0.002</v>
      </c>
      <c r="K24" s="55">
        <f t="shared" si="2"/>
        <v>0.0125</v>
      </c>
      <c r="L24" s="55">
        <f t="shared" si="2"/>
        <v>0.027</v>
      </c>
    </row>
    <row r="25" ht="15.75" spans="2:12">
      <c r="B25" s="13">
        <v>2</v>
      </c>
      <c r="C25" s="17"/>
      <c r="D25" s="18"/>
      <c r="E25" s="18"/>
      <c r="F25" s="18"/>
      <c r="G25" s="18"/>
      <c r="H25" s="18"/>
      <c r="I25" s="18"/>
      <c r="J25" s="29"/>
      <c r="K25" s="29"/>
      <c r="L25" s="29"/>
    </row>
    <row r="26" ht="15.75" spans="2:12">
      <c r="B26" s="13">
        <v>3</v>
      </c>
      <c r="C26" s="24" t="s">
        <v>44</v>
      </c>
      <c r="D26" s="25">
        <f t="shared" ref="D26:L26" si="3">AVERAGE(D8:D9)</f>
        <v>195</v>
      </c>
      <c r="E26" s="25">
        <f t="shared" si="3"/>
        <v>156.25</v>
      </c>
      <c r="F26" s="25">
        <f t="shared" si="3"/>
        <v>169.665</v>
      </c>
      <c r="G26" s="25">
        <f t="shared" si="3"/>
        <v>110.15</v>
      </c>
      <c r="H26" s="25">
        <f t="shared" si="3"/>
        <v>199.725</v>
      </c>
      <c r="I26" s="25">
        <f t="shared" si="3"/>
        <v>231.805</v>
      </c>
      <c r="J26" s="55">
        <f t="shared" si="3"/>
        <v>0.002</v>
      </c>
      <c r="K26" s="55">
        <f t="shared" si="3"/>
        <v>0.0125</v>
      </c>
      <c r="L26" s="55">
        <f t="shared" si="3"/>
        <v>0.025</v>
      </c>
    </row>
    <row r="27" ht="15.75" spans="2:12">
      <c r="B27" s="13">
        <v>4</v>
      </c>
      <c r="C27" s="17"/>
      <c r="D27" s="18"/>
      <c r="E27" s="18"/>
      <c r="F27" s="18"/>
      <c r="G27" s="18"/>
      <c r="H27" s="18"/>
      <c r="I27" s="18"/>
      <c r="J27" s="29"/>
      <c r="K27" s="29"/>
      <c r="L27" s="29"/>
    </row>
    <row r="28" ht="15.75" spans="2:35">
      <c r="B28" s="13">
        <v>5</v>
      </c>
      <c r="C28" s="24" t="s">
        <v>45</v>
      </c>
      <c r="D28" s="25">
        <f t="shared" ref="D28:L28" si="4">AVERAGE(D10:D11)</f>
        <v>195</v>
      </c>
      <c r="E28" s="25">
        <f t="shared" si="4"/>
        <v>153.75</v>
      </c>
      <c r="F28" s="25">
        <f t="shared" si="4"/>
        <v>161.44</v>
      </c>
      <c r="G28" s="25">
        <f t="shared" si="4"/>
        <v>110.15</v>
      </c>
      <c r="H28" s="25">
        <f t="shared" si="4"/>
        <v>186.425</v>
      </c>
      <c r="I28" s="25">
        <f t="shared" si="4"/>
        <v>209.74</v>
      </c>
      <c r="J28" s="55">
        <f t="shared" si="4"/>
        <v>0.002</v>
      </c>
      <c r="K28" s="55">
        <f t="shared" si="4"/>
        <v>0.017</v>
      </c>
      <c r="L28" s="55">
        <f t="shared" si="4"/>
        <v>0.036</v>
      </c>
      <c r="W28" s="73" t="s">
        <v>345</v>
      </c>
      <c r="X28" s="61" t="s">
        <v>190</v>
      </c>
      <c r="Y28" s="61"/>
      <c r="Z28" s="61"/>
      <c r="AA28" s="61"/>
      <c r="AB28" s="61"/>
      <c r="AC28" s="61"/>
      <c r="AD28" s="61" t="s">
        <v>319</v>
      </c>
      <c r="AE28" s="61"/>
      <c r="AF28" s="61"/>
      <c r="AG28" s="61"/>
      <c r="AH28" s="61"/>
      <c r="AI28" s="61"/>
    </row>
    <row r="29" ht="15.75" spans="2:35">
      <c r="B29" s="13">
        <v>6</v>
      </c>
      <c r="C29" s="17"/>
      <c r="D29" s="18"/>
      <c r="E29" s="18"/>
      <c r="F29" s="18"/>
      <c r="G29" s="18"/>
      <c r="H29" s="18"/>
      <c r="I29" s="18"/>
      <c r="J29" s="29"/>
      <c r="K29" s="29"/>
      <c r="L29" s="29"/>
      <c r="W29" s="74"/>
      <c r="X29" s="61" t="s">
        <v>43</v>
      </c>
      <c r="Y29" s="61" t="s">
        <v>44</v>
      </c>
      <c r="Z29" s="61" t="s">
        <v>45</v>
      </c>
      <c r="AA29" s="61" t="s">
        <v>46</v>
      </c>
      <c r="AB29" s="61" t="s">
        <v>47</v>
      </c>
      <c r="AC29" s="61" t="s">
        <v>48</v>
      </c>
      <c r="AD29" s="61" t="s">
        <v>43</v>
      </c>
      <c r="AE29" s="61" t="s">
        <v>44</v>
      </c>
      <c r="AF29" s="61" t="s">
        <v>45</v>
      </c>
      <c r="AG29" s="61" t="s">
        <v>46</v>
      </c>
      <c r="AH29" s="61" t="s">
        <v>47</v>
      </c>
      <c r="AI29" s="61" t="s">
        <v>48</v>
      </c>
    </row>
    <row r="30" ht="15.75" spans="2:35">
      <c r="B30" s="13">
        <v>7</v>
      </c>
      <c r="C30" s="24" t="s">
        <v>46</v>
      </c>
      <c r="D30" s="25">
        <f t="shared" ref="D30:L30" si="5">AVERAGE(D12:D13)</f>
        <v>195</v>
      </c>
      <c r="E30" s="25">
        <f t="shared" si="5"/>
        <v>158.125</v>
      </c>
      <c r="F30" s="25">
        <f t="shared" si="5"/>
        <v>174.74</v>
      </c>
      <c r="G30" s="25">
        <f t="shared" si="5"/>
        <v>110.15</v>
      </c>
      <c r="H30" s="25">
        <f t="shared" si="5"/>
        <v>193.175</v>
      </c>
      <c r="I30" s="25">
        <f t="shared" si="5"/>
        <v>222.155</v>
      </c>
      <c r="J30" s="55">
        <f t="shared" si="5"/>
        <v>0.002</v>
      </c>
      <c r="K30" s="55">
        <f t="shared" si="5"/>
        <v>0.012</v>
      </c>
      <c r="L30" s="55">
        <f t="shared" si="5"/>
        <v>0.0195</v>
      </c>
      <c r="W30" s="67" t="s">
        <v>325</v>
      </c>
      <c r="X30" s="78">
        <v>0.002</v>
      </c>
      <c r="Y30" s="78">
        <v>0.002</v>
      </c>
      <c r="Z30" s="78">
        <v>0.002</v>
      </c>
      <c r="AA30" s="78">
        <v>0.002</v>
      </c>
      <c r="AB30" s="78">
        <v>0.002</v>
      </c>
      <c r="AC30" s="78">
        <v>0.002</v>
      </c>
      <c r="AD30" s="83">
        <v>0</v>
      </c>
      <c r="AE30" s="83">
        <v>0</v>
      </c>
      <c r="AF30" s="83">
        <v>0</v>
      </c>
      <c r="AG30" s="83">
        <v>0</v>
      </c>
      <c r="AH30" s="83">
        <v>0</v>
      </c>
      <c r="AI30" s="83">
        <v>0</v>
      </c>
    </row>
    <row r="31" ht="15.75" spans="2:35">
      <c r="B31" s="13">
        <v>8</v>
      </c>
      <c r="C31" s="17"/>
      <c r="D31" s="18"/>
      <c r="E31" s="18"/>
      <c r="F31" s="18"/>
      <c r="G31" s="18"/>
      <c r="H31" s="18"/>
      <c r="I31" s="18"/>
      <c r="J31" s="29"/>
      <c r="K31" s="29"/>
      <c r="L31" s="29"/>
      <c r="W31" s="67" t="s">
        <v>327</v>
      </c>
      <c r="X31" s="78">
        <v>0.0125</v>
      </c>
      <c r="Y31" s="78">
        <v>0.0125</v>
      </c>
      <c r="Z31" s="78">
        <v>0.017</v>
      </c>
      <c r="AA31" s="78">
        <v>0.012</v>
      </c>
      <c r="AB31" s="78">
        <v>0.0055</v>
      </c>
      <c r="AC31" s="78">
        <v>0.0135</v>
      </c>
      <c r="AD31" s="83">
        <v>0.0120208152801713</v>
      </c>
      <c r="AE31" s="83">
        <v>0.00777817459305202</v>
      </c>
      <c r="AF31" s="83">
        <v>0.00141421356237309</v>
      </c>
      <c r="AG31" s="83">
        <v>0.0014142135623731</v>
      </c>
      <c r="AH31" s="83">
        <v>0.00212132034355964</v>
      </c>
      <c r="AI31" s="83">
        <v>0.000707106781186548</v>
      </c>
    </row>
    <row r="32" ht="15.75" spans="2:35">
      <c r="B32" s="13">
        <v>9</v>
      </c>
      <c r="C32" s="24" t="s">
        <v>47</v>
      </c>
      <c r="D32" s="25">
        <f t="shared" ref="D32:L32" si="6">AVERAGE(D14:D15)</f>
        <v>195</v>
      </c>
      <c r="E32" s="25">
        <f t="shared" si="6"/>
        <v>162.5</v>
      </c>
      <c r="F32" s="25">
        <f t="shared" si="6"/>
        <v>184.455</v>
      </c>
      <c r="G32" s="25">
        <f t="shared" si="6"/>
        <v>110.15</v>
      </c>
      <c r="H32" s="25">
        <f t="shared" si="6"/>
        <v>233.975</v>
      </c>
      <c r="I32" s="25">
        <f t="shared" si="6"/>
        <v>283.11</v>
      </c>
      <c r="J32" s="55">
        <f t="shared" si="6"/>
        <v>0.002</v>
      </c>
      <c r="K32" s="55">
        <f t="shared" si="6"/>
        <v>0.0055</v>
      </c>
      <c r="L32" s="55">
        <f t="shared" si="6"/>
        <v>0.009</v>
      </c>
      <c r="W32" s="67" t="s">
        <v>329</v>
      </c>
      <c r="X32" s="78">
        <v>0.027</v>
      </c>
      <c r="Y32" s="78">
        <v>0.025</v>
      </c>
      <c r="Z32" s="78">
        <v>0.036</v>
      </c>
      <c r="AA32" s="78">
        <v>0.0195</v>
      </c>
      <c r="AB32" s="78">
        <v>0.009</v>
      </c>
      <c r="AC32" s="78">
        <v>0.026</v>
      </c>
      <c r="AD32" s="83">
        <v>0.029698484809835</v>
      </c>
      <c r="AE32" s="83">
        <v>0.0212132034355964</v>
      </c>
      <c r="AF32" s="83">
        <v>0.00707106781186548</v>
      </c>
      <c r="AG32" s="83">
        <v>0.00212132034355964</v>
      </c>
      <c r="AH32" s="83">
        <v>0.00424264068711928</v>
      </c>
      <c r="AI32" s="83">
        <v>0.00141421356237309</v>
      </c>
    </row>
    <row r="33" ht="15.75" spans="2:35">
      <c r="B33" s="13">
        <v>10</v>
      </c>
      <c r="C33" s="17"/>
      <c r="D33" s="18"/>
      <c r="E33" s="18"/>
      <c r="F33" s="18"/>
      <c r="G33" s="18"/>
      <c r="H33" s="18"/>
      <c r="I33" s="18"/>
      <c r="J33" s="29"/>
      <c r="K33" s="29"/>
      <c r="L33" s="29"/>
      <c r="X33" s="79">
        <f t="shared" ref="X33:AC33" si="7">AVERAGE(X30:X32)</f>
        <v>0.0138333333333333</v>
      </c>
      <c r="Y33" s="79">
        <f t="shared" si="7"/>
        <v>0.0131666666666667</v>
      </c>
      <c r="Z33" s="79">
        <f t="shared" si="7"/>
        <v>0.0183333333333333</v>
      </c>
      <c r="AA33" s="79">
        <f t="shared" si="7"/>
        <v>0.0111666666666667</v>
      </c>
      <c r="AB33" s="79">
        <f t="shared" si="7"/>
        <v>0.0055</v>
      </c>
      <c r="AC33" s="79">
        <f t="shared" si="7"/>
        <v>0.0138333333333333</v>
      </c>
      <c r="AD33" s="79">
        <f>STDEV(J6:L7)</f>
        <v>0.0182034795208682</v>
      </c>
      <c r="AE33" s="79">
        <f>STDEV(J8:L9)</f>
        <v>0.0144279820718861</v>
      </c>
      <c r="AF33" s="79">
        <f>STDEV(J10:L11)</f>
        <v>0.0155777619273972</v>
      </c>
      <c r="AG33" s="79">
        <f>STDEV(J12:L13)</f>
        <v>0.00793515385274077</v>
      </c>
      <c r="AH33" s="79">
        <f>STDEV(J14:L15)</f>
        <v>0.00378153408023781</v>
      </c>
      <c r="AI33" s="79">
        <f>STDEV(J16:L17)</f>
        <v>0.0107594919334821</v>
      </c>
    </row>
    <row r="34" ht="15.75" spans="2:39">
      <c r="B34" s="13">
        <v>11</v>
      </c>
      <c r="C34" s="24" t="s">
        <v>48</v>
      </c>
      <c r="D34" s="25">
        <f t="shared" ref="D34:L34" si="8">AVERAGE(D16:D17)</f>
        <v>195</v>
      </c>
      <c r="E34" s="25">
        <f t="shared" si="8"/>
        <v>155.625</v>
      </c>
      <c r="F34" s="25">
        <f t="shared" si="8"/>
        <v>169.63</v>
      </c>
      <c r="G34" s="25">
        <f t="shared" si="8"/>
        <v>110.15</v>
      </c>
      <c r="H34" s="25">
        <f t="shared" si="8"/>
        <v>196.175</v>
      </c>
      <c r="I34" s="25">
        <f t="shared" si="8"/>
        <v>231.635</v>
      </c>
      <c r="J34" s="55">
        <f t="shared" si="8"/>
        <v>0.002</v>
      </c>
      <c r="K34" s="55">
        <f t="shared" si="8"/>
        <v>0.0135</v>
      </c>
      <c r="L34" s="55">
        <f t="shared" si="8"/>
        <v>0.026</v>
      </c>
      <c r="X34" s="79">
        <v>0.0138333333333333</v>
      </c>
      <c r="Y34" s="79">
        <v>0.0131666666666667</v>
      </c>
      <c r="Z34" s="79">
        <v>0.0183333333333333</v>
      </c>
      <c r="AA34" s="79">
        <v>0.0111666666666667</v>
      </c>
      <c r="AB34" s="79">
        <v>0.0055</v>
      </c>
      <c r="AC34" s="79">
        <v>0.0138333333333333</v>
      </c>
      <c r="AD34" s="79">
        <f>MIN(J6:L7)</f>
        <v>0.002</v>
      </c>
      <c r="AE34" s="79">
        <f>MIN(J8:L9)</f>
        <v>0.002</v>
      </c>
      <c r="AF34" s="79">
        <f>MIN(J10:L11)</f>
        <v>0.002</v>
      </c>
      <c r="AG34" s="79">
        <f>MIN(J12:L13)</f>
        <v>0.002</v>
      </c>
      <c r="AH34" s="79">
        <f>MIN(J14:L15)</f>
        <v>0.002</v>
      </c>
      <c r="AI34" s="79">
        <f>MIN(J16:L17)</f>
        <v>0.002</v>
      </c>
      <c r="AK34" s="84"/>
      <c r="AL34" s="84"/>
      <c r="AM34" s="84"/>
    </row>
    <row r="35" ht="15.75" spans="2:39">
      <c r="B35" s="13">
        <v>12</v>
      </c>
      <c r="C35" s="17"/>
      <c r="D35" s="18"/>
      <c r="E35" s="18"/>
      <c r="F35" s="18"/>
      <c r="G35" s="18"/>
      <c r="H35" s="18"/>
      <c r="I35" s="18"/>
      <c r="J35" s="29"/>
      <c r="K35" s="29"/>
      <c r="L35" s="29"/>
      <c r="AD35" s="79">
        <f>MAX(J6:L7)</f>
        <v>0.048</v>
      </c>
      <c r="AE35" s="79">
        <f>MAX(J8:L9)</f>
        <v>0.04</v>
      </c>
      <c r="AF35" s="79">
        <f>MAX(J10:L11)</f>
        <v>0.041</v>
      </c>
      <c r="AG35" s="79">
        <f>MAX(J12:L13)</f>
        <v>0.021</v>
      </c>
      <c r="AH35" s="79">
        <f>MAX(J14:L15)</f>
        <v>0.012</v>
      </c>
      <c r="AI35" s="79">
        <f>MAX(J16:L17)</f>
        <v>0.027</v>
      </c>
      <c r="AK35" s="84"/>
      <c r="AL35" s="84"/>
      <c r="AM35" s="84"/>
    </row>
    <row r="36" ht="15.75" spans="2:39">
      <c r="B36" s="13" t="s">
        <v>340</v>
      </c>
      <c r="C36" s="13"/>
      <c r="D36" s="19" t="s">
        <v>341</v>
      </c>
      <c r="E36" s="20"/>
      <c r="F36" s="21"/>
      <c r="G36" s="19" t="s">
        <v>342</v>
      </c>
      <c r="H36" s="20"/>
      <c r="I36" s="21"/>
      <c r="J36" s="19" t="s">
        <v>343</v>
      </c>
      <c r="K36" s="20"/>
      <c r="L36" s="21"/>
      <c r="AK36" s="84"/>
      <c r="AL36" s="84"/>
      <c r="AM36" s="84"/>
    </row>
    <row r="37" ht="15.75" spans="37:39">
      <c r="AK37" s="84"/>
      <c r="AL37" s="84"/>
      <c r="AM37" s="84"/>
    </row>
    <row r="38" ht="15.75" spans="2:39">
      <c r="B38" s="3" t="s">
        <v>2</v>
      </c>
      <c r="C38" s="4" t="s">
        <v>314</v>
      </c>
      <c r="D38" s="5" t="s">
        <v>315</v>
      </c>
      <c r="E38" s="6"/>
      <c r="F38" s="26"/>
      <c r="I38" s="4" t="s">
        <v>314</v>
      </c>
      <c r="J38" s="5" t="s">
        <v>315</v>
      </c>
      <c r="K38" s="6"/>
      <c r="L38" s="26"/>
      <c r="AK38" s="84"/>
      <c r="AL38" s="84"/>
      <c r="AM38" s="84"/>
    </row>
    <row r="39" ht="15.75" spans="2:39">
      <c r="B39" s="3"/>
      <c r="C39" s="7"/>
      <c r="D39" s="27" t="s">
        <v>238</v>
      </c>
      <c r="E39" s="10" t="s">
        <v>258</v>
      </c>
      <c r="F39" s="10" t="s">
        <v>344</v>
      </c>
      <c r="I39" s="7"/>
      <c r="J39" s="27" t="s">
        <v>238</v>
      </c>
      <c r="K39" s="10" t="s">
        <v>258</v>
      </c>
      <c r="L39" s="10" t="s">
        <v>344</v>
      </c>
      <c r="AK39" s="84"/>
      <c r="AL39" s="84"/>
      <c r="AM39" s="84"/>
    </row>
    <row r="40" ht="15.75" spans="2:12">
      <c r="B40" s="3"/>
      <c r="C40" s="13"/>
      <c r="D40" s="14" t="s">
        <v>317</v>
      </c>
      <c r="E40" s="14" t="s">
        <v>317</v>
      </c>
      <c r="F40" s="28" t="s">
        <v>317</v>
      </c>
      <c r="I40" s="13"/>
      <c r="J40" s="14" t="s">
        <v>317</v>
      </c>
      <c r="K40" s="14" t="s">
        <v>317</v>
      </c>
      <c r="L40" s="28" t="s">
        <v>317</v>
      </c>
    </row>
    <row r="41" ht="17.25" spans="2:16">
      <c r="B41" s="13">
        <v>1</v>
      </c>
      <c r="C41" s="17" t="s">
        <v>324</v>
      </c>
      <c r="D41" s="18">
        <f t="shared" ref="D41:D52" si="9">AVERAGE(D6:F6)</f>
        <v>162.376666666667</v>
      </c>
      <c r="E41" s="18">
        <f t="shared" ref="E41:E52" si="10">AVERAGE(G6:I6)</f>
        <v>154.913333333333</v>
      </c>
      <c r="F41" s="29">
        <f t="shared" ref="F41:F52" si="11">AVERAGE(J6:L6)</f>
        <v>0.0236666666666667</v>
      </c>
      <c r="I41" s="33" t="s">
        <v>43</v>
      </c>
      <c r="J41" s="56">
        <f t="shared" ref="J41:L41" si="12">AVERAGE(D41:D42)</f>
        <v>173.261666666667</v>
      </c>
      <c r="K41" s="56">
        <f t="shared" si="12"/>
        <v>169.5</v>
      </c>
      <c r="L41" s="57">
        <f t="shared" si="12"/>
        <v>0.0138333333333333</v>
      </c>
      <c r="N41" s="58">
        <v>173.261666666667</v>
      </c>
      <c r="O41" s="58">
        <v>169.5</v>
      </c>
      <c r="P41" s="59">
        <v>0.0138333333333333</v>
      </c>
    </row>
    <row r="42" ht="17.25" spans="2:16">
      <c r="B42" s="13">
        <v>2</v>
      </c>
      <c r="C42" s="17" t="s">
        <v>326</v>
      </c>
      <c r="D42" s="18">
        <f t="shared" si="9"/>
        <v>184.146666666667</v>
      </c>
      <c r="E42" s="18">
        <f t="shared" si="10"/>
        <v>184.086666666667</v>
      </c>
      <c r="F42" s="29">
        <f t="shared" si="11"/>
        <v>0.004</v>
      </c>
      <c r="I42" s="17"/>
      <c r="J42" s="18"/>
      <c r="K42" s="18"/>
      <c r="L42" s="29"/>
      <c r="N42" s="58">
        <v>173.638333333333</v>
      </c>
      <c r="O42" s="58">
        <v>180.56</v>
      </c>
      <c r="P42" s="59">
        <v>0.0131666666666667</v>
      </c>
    </row>
    <row r="43" ht="17.25" spans="2:16">
      <c r="B43" s="13">
        <v>3</v>
      </c>
      <c r="C43" s="17" t="s">
        <v>328</v>
      </c>
      <c r="D43" s="18">
        <f t="shared" si="9"/>
        <v>169.21</v>
      </c>
      <c r="E43" s="18">
        <f t="shared" si="10"/>
        <v>162.263333333333</v>
      </c>
      <c r="F43" s="29">
        <f t="shared" si="11"/>
        <v>0.02</v>
      </c>
      <c r="I43" s="24" t="s">
        <v>44</v>
      </c>
      <c r="J43" s="25">
        <f t="shared" ref="J43:L43" si="13">AVERAGE(D43:D44)</f>
        <v>173.638333333333</v>
      </c>
      <c r="K43" s="25">
        <f t="shared" si="13"/>
        <v>180.56</v>
      </c>
      <c r="L43" s="55">
        <f t="shared" si="13"/>
        <v>0.0131666666666667</v>
      </c>
      <c r="N43" s="58">
        <v>170.063333333333</v>
      </c>
      <c r="O43" s="58">
        <v>168.771666666667</v>
      </c>
      <c r="P43" s="59">
        <v>0.0183333333333333</v>
      </c>
    </row>
    <row r="44" ht="17.25" spans="2:16">
      <c r="B44" s="13">
        <v>4</v>
      </c>
      <c r="C44" s="17" t="s">
        <v>330</v>
      </c>
      <c r="D44" s="18">
        <f t="shared" si="9"/>
        <v>178.066666666667</v>
      </c>
      <c r="E44" s="18">
        <f t="shared" si="10"/>
        <v>198.856666666667</v>
      </c>
      <c r="F44" s="29">
        <f t="shared" si="11"/>
        <v>0.00633333333333333</v>
      </c>
      <c r="I44" s="17"/>
      <c r="J44" s="18"/>
      <c r="K44" s="18"/>
      <c r="L44" s="29"/>
      <c r="N44" s="58">
        <v>175.955</v>
      </c>
      <c r="O44" s="58">
        <v>175.16</v>
      </c>
      <c r="P44" s="59">
        <v>0.0111666666666667</v>
      </c>
    </row>
    <row r="45" ht="17.25" spans="2:16">
      <c r="B45" s="13">
        <v>5</v>
      </c>
      <c r="C45" s="17" t="s">
        <v>331</v>
      </c>
      <c r="D45" s="18">
        <f t="shared" si="9"/>
        <v>170.916666666667</v>
      </c>
      <c r="E45" s="18">
        <f t="shared" si="10"/>
        <v>170.52</v>
      </c>
      <c r="F45" s="29">
        <f t="shared" si="11"/>
        <v>0.0163333333333333</v>
      </c>
      <c r="I45" s="24" t="s">
        <v>45</v>
      </c>
      <c r="J45" s="25">
        <f t="shared" ref="J45:L45" si="14">AVERAGE(D45:D46)</f>
        <v>170.063333333333</v>
      </c>
      <c r="K45" s="25">
        <f t="shared" si="14"/>
        <v>168.771666666667</v>
      </c>
      <c r="L45" s="55">
        <f t="shared" si="14"/>
        <v>0.0183333333333333</v>
      </c>
      <c r="N45" s="58">
        <v>180.651666666667</v>
      </c>
      <c r="O45" s="58">
        <v>209.078333333333</v>
      </c>
      <c r="P45" s="59">
        <v>0.0055</v>
      </c>
    </row>
    <row r="46" ht="17.25" spans="2:16">
      <c r="B46" s="13">
        <v>6</v>
      </c>
      <c r="C46" s="17" t="s">
        <v>332</v>
      </c>
      <c r="D46" s="18">
        <f t="shared" si="9"/>
        <v>169.21</v>
      </c>
      <c r="E46" s="18">
        <f t="shared" si="10"/>
        <v>167.023333333333</v>
      </c>
      <c r="F46" s="29">
        <f t="shared" si="11"/>
        <v>0.0203333333333333</v>
      </c>
      <c r="I46" s="17"/>
      <c r="J46" s="18"/>
      <c r="K46" s="18"/>
      <c r="L46" s="29"/>
      <c r="N46" s="58">
        <v>173.418333333333</v>
      </c>
      <c r="O46" s="58">
        <v>179.32</v>
      </c>
      <c r="P46" s="59">
        <v>0.0138333333333333</v>
      </c>
    </row>
    <row r="47" ht="17.25" spans="2:12">
      <c r="B47" s="13">
        <v>7</v>
      </c>
      <c r="C47" s="17" t="s">
        <v>333</v>
      </c>
      <c r="D47" s="18">
        <f t="shared" si="9"/>
        <v>174.726666666667</v>
      </c>
      <c r="E47" s="18">
        <f t="shared" si="10"/>
        <v>173.53</v>
      </c>
      <c r="F47" s="29">
        <f t="shared" si="11"/>
        <v>0.012</v>
      </c>
      <c r="I47" s="24" t="s">
        <v>46</v>
      </c>
      <c r="J47" s="25">
        <f t="shared" ref="J47:L47" si="15">AVERAGE(D47:D48)</f>
        <v>175.955</v>
      </c>
      <c r="K47" s="25">
        <f t="shared" si="15"/>
        <v>175.16</v>
      </c>
      <c r="L47" s="55">
        <f t="shared" si="15"/>
        <v>0.0111666666666667</v>
      </c>
    </row>
    <row r="48" ht="17.25" spans="2:12">
      <c r="B48" s="13">
        <v>8</v>
      </c>
      <c r="C48" s="17" t="s">
        <v>334</v>
      </c>
      <c r="D48" s="18">
        <f t="shared" si="9"/>
        <v>177.183333333333</v>
      </c>
      <c r="E48" s="18">
        <f t="shared" si="10"/>
        <v>176.79</v>
      </c>
      <c r="F48" s="29">
        <f t="shared" si="11"/>
        <v>0.0103333333333333</v>
      </c>
      <c r="I48" s="17"/>
      <c r="J48" s="18"/>
      <c r="K48" s="18"/>
      <c r="L48" s="29"/>
    </row>
    <row r="49" ht="17.25" spans="2:12">
      <c r="B49" s="13">
        <v>9</v>
      </c>
      <c r="C49" s="17" t="s">
        <v>335</v>
      </c>
      <c r="D49" s="18">
        <f t="shared" si="9"/>
        <v>178.95</v>
      </c>
      <c r="E49" s="18">
        <f t="shared" si="10"/>
        <v>205.006666666667</v>
      </c>
      <c r="F49" s="29">
        <f t="shared" si="11"/>
        <v>0.007</v>
      </c>
      <c r="I49" s="24" t="s">
        <v>47</v>
      </c>
      <c r="J49" s="25">
        <f t="shared" ref="J49:L49" si="16">AVERAGE(D49:D50)</f>
        <v>180.651666666667</v>
      </c>
      <c r="K49" s="25">
        <f t="shared" si="16"/>
        <v>209.078333333333</v>
      </c>
      <c r="L49" s="55">
        <f t="shared" si="16"/>
        <v>0.0055</v>
      </c>
    </row>
    <row r="50" ht="17.25" spans="2:12">
      <c r="B50" s="13">
        <v>10</v>
      </c>
      <c r="C50" s="17" t="s">
        <v>337</v>
      </c>
      <c r="D50" s="18">
        <f t="shared" si="9"/>
        <v>182.353333333333</v>
      </c>
      <c r="E50" s="18">
        <f t="shared" si="10"/>
        <v>213.15</v>
      </c>
      <c r="F50" s="29">
        <f t="shared" si="11"/>
        <v>0.004</v>
      </c>
      <c r="I50" s="17"/>
      <c r="J50" s="18"/>
      <c r="K50" s="18"/>
      <c r="L50" s="29"/>
    </row>
    <row r="51" ht="17.25" spans="2:12">
      <c r="B51" s="13">
        <v>11</v>
      </c>
      <c r="C51" s="17" t="s">
        <v>338</v>
      </c>
      <c r="D51" s="18">
        <f t="shared" si="9"/>
        <v>172.983333333333</v>
      </c>
      <c r="E51" s="18">
        <f t="shared" si="10"/>
        <v>173.706666666667</v>
      </c>
      <c r="F51" s="29">
        <f t="shared" si="11"/>
        <v>0.0143333333333333</v>
      </c>
      <c r="I51" s="24" t="s">
        <v>48</v>
      </c>
      <c r="J51" s="25">
        <f t="shared" ref="J51:L51" si="17">AVERAGE(D51:D52)</f>
        <v>173.418333333333</v>
      </c>
      <c r="K51" s="25">
        <f t="shared" si="17"/>
        <v>179.32</v>
      </c>
      <c r="L51" s="55">
        <f t="shared" si="17"/>
        <v>0.0138333333333333</v>
      </c>
    </row>
    <row r="52" ht="17.25" spans="2:12">
      <c r="B52" s="13">
        <v>12</v>
      </c>
      <c r="C52" s="17" t="s">
        <v>339</v>
      </c>
      <c r="D52" s="18">
        <f t="shared" si="9"/>
        <v>173.853333333333</v>
      </c>
      <c r="E52" s="18">
        <f t="shared" si="10"/>
        <v>184.933333333333</v>
      </c>
      <c r="F52" s="29">
        <f t="shared" si="11"/>
        <v>0.0133333333333333</v>
      </c>
      <c r="I52" s="17"/>
      <c r="J52" s="18"/>
      <c r="K52" s="18"/>
      <c r="L52" s="29"/>
    </row>
  </sheetData>
  <mergeCells count="127">
    <mergeCell ref="D2:L2"/>
    <mergeCell ref="D3:F3"/>
    <mergeCell ref="G3:I3"/>
    <mergeCell ref="J3:L3"/>
    <mergeCell ref="D4:F4"/>
    <mergeCell ref="G4:I4"/>
    <mergeCell ref="J4:L4"/>
    <mergeCell ref="X4:AC4"/>
    <mergeCell ref="AD4:AI4"/>
    <mergeCell ref="X14:AC14"/>
    <mergeCell ref="AD14:AI14"/>
    <mergeCell ref="B18:C18"/>
    <mergeCell ref="D18:F18"/>
    <mergeCell ref="G18:I18"/>
    <mergeCell ref="J18:L18"/>
    <mergeCell ref="D20:L20"/>
    <mergeCell ref="D21:F21"/>
    <mergeCell ref="G21:I21"/>
    <mergeCell ref="J21:L21"/>
    <mergeCell ref="D22:F22"/>
    <mergeCell ref="G22:I22"/>
    <mergeCell ref="J22:L22"/>
    <mergeCell ref="X28:AC28"/>
    <mergeCell ref="AD28:AI28"/>
    <mergeCell ref="B36:C36"/>
    <mergeCell ref="D36:F36"/>
    <mergeCell ref="G36:I36"/>
    <mergeCell ref="J36:L36"/>
    <mergeCell ref="D38:F38"/>
    <mergeCell ref="J38:L38"/>
    <mergeCell ref="B2:B4"/>
    <mergeCell ref="B20:B22"/>
    <mergeCell ref="B38:B40"/>
    <mergeCell ref="C2:C4"/>
    <mergeCell ref="C20:C22"/>
    <mergeCell ref="C24:C25"/>
    <mergeCell ref="C26:C27"/>
    <mergeCell ref="C28:C29"/>
    <mergeCell ref="C30:C31"/>
    <mergeCell ref="C32:C33"/>
    <mergeCell ref="C34:C35"/>
    <mergeCell ref="C38:C40"/>
    <mergeCell ref="D24:D25"/>
    <mergeCell ref="D26:D27"/>
    <mergeCell ref="D28:D29"/>
    <mergeCell ref="D30:D31"/>
    <mergeCell ref="D32:D33"/>
    <mergeCell ref="D34:D35"/>
    <mergeCell ref="E24:E25"/>
    <mergeCell ref="E26:E27"/>
    <mergeCell ref="E28:E29"/>
    <mergeCell ref="E30:E31"/>
    <mergeCell ref="E32:E33"/>
    <mergeCell ref="E34:E35"/>
    <mergeCell ref="F24:F25"/>
    <mergeCell ref="F26:F27"/>
    <mergeCell ref="F28:F29"/>
    <mergeCell ref="F30:F31"/>
    <mergeCell ref="F32:F33"/>
    <mergeCell ref="F34:F35"/>
    <mergeCell ref="G24:G25"/>
    <mergeCell ref="G26:G27"/>
    <mergeCell ref="G28:G29"/>
    <mergeCell ref="G30:G31"/>
    <mergeCell ref="G32:G33"/>
    <mergeCell ref="G34:G35"/>
    <mergeCell ref="H24:H25"/>
    <mergeCell ref="H26:H27"/>
    <mergeCell ref="H28:H29"/>
    <mergeCell ref="H30:H31"/>
    <mergeCell ref="H32:H33"/>
    <mergeCell ref="H34:H35"/>
    <mergeCell ref="I24:I25"/>
    <mergeCell ref="I26:I27"/>
    <mergeCell ref="I28:I29"/>
    <mergeCell ref="I30:I31"/>
    <mergeCell ref="I32:I33"/>
    <mergeCell ref="I34:I35"/>
    <mergeCell ref="I38:I40"/>
    <mergeCell ref="I41:I42"/>
    <mergeCell ref="I43:I44"/>
    <mergeCell ref="I45:I46"/>
    <mergeCell ref="I47:I48"/>
    <mergeCell ref="I49:I50"/>
    <mergeCell ref="I51:I52"/>
    <mergeCell ref="J24:J25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1:J52"/>
    <mergeCell ref="K24:K25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1:K52"/>
    <mergeCell ref="L24:L25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1:L52"/>
    <mergeCell ref="N6:N11"/>
    <mergeCell ref="N12:N17"/>
    <mergeCell ref="N18:N23"/>
    <mergeCell ref="W4:W5"/>
    <mergeCell ref="W14:W15"/>
    <mergeCell ref="W28:W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Tabel 1</vt:lpstr>
      <vt:lpstr>Tabel 2</vt:lpstr>
      <vt:lpstr>Tabel 3</vt:lpstr>
      <vt:lpstr>Tabel 4</vt:lpstr>
      <vt:lpstr>Gambar 1</vt:lpstr>
      <vt:lpstr>Gambar 2</vt:lpstr>
      <vt:lpstr>Gambar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2024-08-13T21:42:00Z</dcterms:created>
  <dcterms:modified xsi:type="dcterms:W3CDTF">2024-08-14T09:48:46Z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78DDC382A5444710A8195EF370F3810E_11</vt:lpwstr>
  </property>
  <property fmtid="{D5CDD505-2E9C-101B-9397-08002B2CF9AE}" pid="3" name="KSOProductBuildVer">
    <vt:lpwstr>1033-12.2.0.17119</vt:lpwstr>
  </property>
</Properties>
</file>